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w.aiston\Documents\AA\Run\"/>
    </mc:Choice>
  </mc:AlternateContent>
  <xr:revisionPtr revIDLastSave="0" documentId="13_ncr:1_{8F70B334-D72D-4E69-A4F1-4931DBBD0BF4}" xr6:coauthVersionLast="47" xr6:coauthVersionMax="47" xr10:uidLastSave="{00000000-0000-0000-0000-000000000000}"/>
  <bookViews>
    <workbookView xWindow="45972" yWindow="-4224" windowWidth="23256" windowHeight="12576" firstSheet="1" activeTab="1" xr2:uid="{3841373B-124D-40BB-BD46-9F46CAC00B9F}"/>
  </bookViews>
  <sheets>
    <sheet name="Example" sheetId="1" state="hidden" r:id="rId1"/>
    <sheet name="Parkrun Championship" sheetId="2" r:id="rId2"/>
    <sheet name="Club Handicap" sheetId="3" r:id="rId3"/>
    <sheet name="Combined" sheetId="4" r:id="rId4"/>
    <sheet name="Club Stats" sheetId="7" r:id="rId5"/>
    <sheet name="Parkrun PBs" sheetId="6" r:id="rId6"/>
  </sheets>
  <definedNames>
    <definedName name="_xlnm._FilterDatabase" localSheetId="2" hidden="1">'Club Handicap'!$A$1:$I$139</definedName>
    <definedName name="_xlnm._FilterDatabase" localSheetId="1" hidden="1">'Parkrun Championship'!$A$1:$L$791</definedName>
    <definedName name="_xlnm._FilterDatabase" localSheetId="5" hidden="1">'Parkrun PBs'!$A$1:$D$80</definedName>
  </definedNames>
  <calcPr calcId="191029"/>
  <pivotCaches>
    <pivotCache cacheId="1" r:id="rId7"/>
    <pivotCache cacheId="26" r:id="rId8"/>
    <pivotCache cacheId="58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81" i="2" l="1"/>
  <c r="J791" i="2"/>
  <c r="L791" i="2" s="1"/>
  <c r="J790" i="2"/>
  <c r="L790" i="2" s="1"/>
  <c r="J789" i="2"/>
  <c r="L789" i="2" s="1"/>
  <c r="J788" i="2"/>
  <c r="L788" i="2" s="1"/>
  <c r="J787" i="2"/>
  <c r="L787" i="2" s="1"/>
  <c r="J786" i="2"/>
  <c r="L786" i="2" s="1"/>
  <c r="J785" i="2"/>
  <c r="L785" i="2" s="1"/>
  <c r="J784" i="2"/>
  <c r="L784" i="2" s="1"/>
  <c r="J783" i="2"/>
  <c r="L783" i="2" s="1"/>
  <c r="J782" i="2"/>
  <c r="L782" i="2" s="1"/>
  <c r="J781" i="2"/>
  <c r="J780" i="2"/>
  <c r="L780" i="2" s="1"/>
  <c r="J779" i="2"/>
  <c r="L779" i="2" s="1"/>
  <c r="J778" i="2"/>
  <c r="L778" i="2" s="1"/>
  <c r="J777" i="2"/>
  <c r="L777" i="2" s="1"/>
  <c r="J776" i="2"/>
  <c r="L776" i="2" s="1"/>
  <c r="J775" i="2"/>
  <c r="L775" i="2" s="1"/>
  <c r="J774" i="2"/>
  <c r="L774" i="2" s="1"/>
  <c r="J773" i="2"/>
  <c r="L773" i="2" s="1"/>
  <c r="J772" i="2"/>
  <c r="L772" i="2" s="1"/>
  <c r="J771" i="2"/>
  <c r="L771" i="2" s="1"/>
  <c r="J770" i="2"/>
  <c r="L770" i="2" s="1"/>
  <c r="J769" i="2"/>
  <c r="L769" i="2" s="1"/>
  <c r="J768" i="2"/>
  <c r="L768" i="2" s="1"/>
  <c r="G787" i="2"/>
  <c r="G785" i="2"/>
  <c r="G784" i="2"/>
  <c r="G783" i="2"/>
  <c r="B82" i="6"/>
  <c r="G788" i="2"/>
  <c r="J767" i="2"/>
  <c r="L767" i="2" s="1"/>
  <c r="J766" i="2"/>
  <c r="L766" i="2" s="1"/>
  <c r="J765" i="2"/>
  <c r="L765" i="2" s="1"/>
  <c r="J764" i="2"/>
  <c r="L764" i="2" s="1"/>
  <c r="J763" i="2"/>
  <c r="L763" i="2" s="1"/>
  <c r="J762" i="2"/>
  <c r="L762" i="2" s="1"/>
  <c r="J761" i="2"/>
  <c r="L761" i="2" s="1"/>
  <c r="J760" i="2"/>
  <c r="L760" i="2" s="1"/>
  <c r="J759" i="2"/>
  <c r="L759" i="2" s="1"/>
  <c r="J758" i="2"/>
  <c r="L758" i="2" s="1"/>
  <c r="J757" i="2"/>
  <c r="L757" i="2" s="1"/>
  <c r="J756" i="2"/>
  <c r="L756" i="2" s="1"/>
  <c r="J755" i="2"/>
  <c r="L755" i="2" s="1"/>
  <c r="J754" i="2"/>
  <c r="L754" i="2" s="1"/>
  <c r="J753" i="2"/>
  <c r="L753" i="2" s="1"/>
  <c r="J752" i="2"/>
  <c r="L752" i="2" s="1"/>
  <c r="J751" i="2"/>
  <c r="L751" i="2" s="1"/>
  <c r="J750" i="2"/>
  <c r="L750" i="2" s="1"/>
  <c r="J749" i="2"/>
  <c r="L749" i="2" s="1"/>
  <c r="J748" i="2"/>
  <c r="L748" i="2" s="1"/>
  <c r="J747" i="2"/>
  <c r="L747" i="2" s="1"/>
  <c r="J746" i="2"/>
  <c r="L746" i="2" s="1"/>
  <c r="J745" i="2"/>
  <c r="L745" i="2" s="1"/>
  <c r="J720" i="2"/>
  <c r="L720" i="2" s="1"/>
  <c r="J721" i="2"/>
  <c r="L721" i="2" s="1"/>
  <c r="J722" i="2"/>
  <c r="L722" i="2" s="1"/>
  <c r="J723" i="2"/>
  <c r="L723" i="2" s="1"/>
  <c r="J724" i="2"/>
  <c r="L724" i="2" s="1"/>
  <c r="J725" i="2"/>
  <c r="L725" i="2" s="1"/>
  <c r="J726" i="2"/>
  <c r="L726" i="2" s="1"/>
  <c r="J727" i="2"/>
  <c r="L727" i="2" s="1"/>
  <c r="J728" i="2"/>
  <c r="L728" i="2" s="1"/>
  <c r="J729" i="2"/>
  <c r="L729" i="2" s="1"/>
  <c r="J730" i="2"/>
  <c r="L730" i="2" s="1"/>
  <c r="J731" i="2"/>
  <c r="L731" i="2" s="1"/>
  <c r="J732" i="2"/>
  <c r="L732" i="2" s="1"/>
  <c r="J733" i="2"/>
  <c r="L733" i="2" s="1"/>
  <c r="J734" i="2"/>
  <c r="L734" i="2" s="1"/>
  <c r="J735" i="2"/>
  <c r="L735" i="2" s="1"/>
  <c r="J736" i="2"/>
  <c r="L736" i="2" s="1"/>
  <c r="J737" i="2"/>
  <c r="L737" i="2" s="1"/>
  <c r="J738" i="2"/>
  <c r="L738" i="2" s="1"/>
  <c r="J739" i="2"/>
  <c r="L739" i="2" s="1"/>
  <c r="J740" i="2"/>
  <c r="L740" i="2" s="1"/>
  <c r="J741" i="2"/>
  <c r="L741" i="2" s="1"/>
  <c r="J742" i="2"/>
  <c r="L742" i="2" s="1"/>
  <c r="J743" i="2"/>
  <c r="L743" i="2" s="1"/>
  <c r="J744" i="2"/>
  <c r="L744" i="2" s="1"/>
  <c r="J573" i="2"/>
  <c r="L573" i="2" s="1"/>
  <c r="J660" i="2"/>
  <c r="L660" i="2" s="1"/>
  <c r="J659" i="2"/>
  <c r="L659" i="2" s="1"/>
  <c r="J686" i="2"/>
  <c r="L686" i="2" s="1"/>
  <c r="J719" i="2"/>
  <c r="L719" i="2" s="1"/>
  <c r="B49" i="6"/>
  <c r="G717" i="2" s="1"/>
  <c r="B7" i="6"/>
  <c r="G709" i="2" s="1"/>
  <c r="J699" i="2"/>
  <c r="L699" i="2" s="1"/>
  <c r="J700" i="2"/>
  <c r="L700" i="2" s="1"/>
  <c r="J701" i="2"/>
  <c r="L701" i="2" s="1"/>
  <c r="J702" i="2"/>
  <c r="L702" i="2" s="1"/>
  <c r="J703" i="2"/>
  <c r="L703" i="2" s="1"/>
  <c r="J704" i="2"/>
  <c r="L704" i="2" s="1"/>
  <c r="J705" i="2"/>
  <c r="L705" i="2" s="1"/>
  <c r="J706" i="2"/>
  <c r="L706" i="2" s="1"/>
  <c r="J707" i="2"/>
  <c r="L707" i="2" s="1"/>
  <c r="J708" i="2"/>
  <c r="L708" i="2" s="1"/>
  <c r="J709" i="2"/>
  <c r="L709" i="2" s="1"/>
  <c r="J710" i="2"/>
  <c r="L710" i="2" s="1"/>
  <c r="J711" i="2"/>
  <c r="L711" i="2" s="1"/>
  <c r="J712" i="2"/>
  <c r="L712" i="2" s="1"/>
  <c r="J713" i="2"/>
  <c r="L713" i="2" s="1"/>
  <c r="J714" i="2"/>
  <c r="L714" i="2" s="1"/>
  <c r="J715" i="2"/>
  <c r="L715" i="2" s="1"/>
  <c r="J716" i="2"/>
  <c r="L716" i="2" s="1"/>
  <c r="J717" i="2"/>
  <c r="L717" i="2" s="1"/>
  <c r="J718" i="2"/>
  <c r="L718" i="2" s="1"/>
  <c r="J687" i="2"/>
  <c r="L687" i="2" s="1"/>
  <c r="J688" i="2"/>
  <c r="L688" i="2" s="1"/>
  <c r="J689" i="2"/>
  <c r="L689" i="2" s="1"/>
  <c r="J690" i="2"/>
  <c r="L690" i="2" s="1"/>
  <c r="J691" i="2"/>
  <c r="L691" i="2" s="1"/>
  <c r="J692" i="2"/>
  <c r="L692" i="2" s="1"/>
  <c r="J693" i="2"/>
  <c r="L693" i="2" s="1"/>
  <c r="J694" i="2"/>
  <c r="L694" i="2" s="1"/>
  <c r="J695" i="2"/>
  <c r="L695" i="2" s="1"/>
  <c r="J696" i="2"/>
  <c r="L696" i="2" s="1"/>
  <c r="J697" i="2"/>
  <c r="L697" i="2" s="1"/>
  <c r="J698" i="2"/>
  <c r="L698" i="2" s="1"/>
  <c r="H131" i="3"/>
  <c r="I131" i="3"/>
  <c r="H132" i="3"/>
  <c r="I132" i="3"/>
  <c r="H133" i="3"/>
  <c r="I133" i="3" s="1"/>
  <c r="H134" i="3"/>
  <c r="I134" i="3"/>
  <c r="H135" i="3"/>
  <c r="I135" i="3"/>
  <c r="H136" i="3"/>
  <c r="I136" i="3"/>
  <c r="H137" i="3"/>
  <c r="I137" i="3" s="1"/>
  <c r="H138" i="3"/>
  <c r="I138" i="3"/>
  <c r="H139" i="3"/>
  <c r="I139" i="3"/>
  <c r="H130" i="3"/>
  <c r="I130" i="3" s="1"/>
  <c r="H129" i="3"/>
  <c r="I129" i="3" s="1"/>
  <c r="J685" i="2"/>
  <c r="L685" i="2" s="1"/>
  <c r="J684" i="2"/>
  <c r="L684" i="2" s="1"/>
  <c r="J683" i="2"/>
  <c r="L683" i="2" s="1"/>
  <c r="J682" i="2"/>
  <c r="L682" i="2" s="1"/>
  <c r="J681" i="2"/>
  <c r="L681" i="2" s="1"/>
  <c r="J680" i="2"/>
  <c r="L680" i="2" s="1"/>
  <c r="J679" i="2"/>
  <c r="L679" i="2" s="1"/>
  <c r="J678" i="2"/>
  <c r="L678" i="2" s="1"/>
  <c r="J677" i="2"/>
  <c r="L677" i="2" s="1"/>
  <c r="J676" i="2"/>
  <c r="L676" i="2" s="1"/>
  <c r="J675" i="2"/>
  <c r="L675" i="2" s="1"/>
  <c r="J674" i="2"/>
  <c r="L674" i="2" s="1"/>
  <c r="J673" i="2"/>
  <c r="L673" i="2" s="1"/>
  <c r="J672" i="2"/>
  <c r="L672" i="2" s="1"/>
  <c r="J671" i="2"/>
  <c r="L671" i="2" s="1"/>
  <c r="J670" i="2"/>
  <c r="L670" i="2" s="1"/>
  <c r="J669" i="2"/>
  <c r="L669" i="2" s="1"/>
  <c r="J668" i="2"/>
  <c r="L668" i="2" s="1"/>
  <c r="J667" i="2"/>
  <c r="L667" i="2" s="1"/>
  <c r="J666" i="2"/>
  <c r="L666" i="2" s="1"/>
  <c r="J665" i="2"/>
  <c r="L665" i="2" s="1"/>
  <c r="J664" i="2"/>
  <c r="L664" i="2" s="1"/>
  <c r="J663" i="2"/>
  <c r="L663" i="2" s="1"/>
  <c r="J662" i="2"/>
  <c r="L662" i="2" s="1"/>
  <c r="J661" i="2"/>
  <c r="L661" i="2" s="1"/>
  <c r="H60" i="3"/>
  <c r="H59" i="3"/>
  <c r="H101" i="3"/>
  <c r="I101" i="3" s="1"/>
  <c r="H102" i="3"/>
  <c r="I102" i="3" s="1"/>
  <c r="H103" i="3"/>
  <c r="I103" i="3" s="1"/>
  <c r="H104" i="3"/>
  <c r="I104" i="3" s="1"/>
  <c r="H105" i="3"/>
  <c r="I105" i="3" s="1"/>
  <c r="H106" i="3"/>
  <c r="I106" i="3" s="1"/>
  <c r="H107" i="3"/>
  <c r="I107" i="3" s="1"/>
  <c r="H108" i="3"/>
  <c r="I108" i="3" s="1"/>
  <c r="H109" i="3"/>
  <c r="I109" i="3" s="1"/>
  <c r="H110" i="3"/>
  <c r="I110" i="3" s="1"/>
  <c r="H111" i="3"/>
  <c r="H112" i="3"/>
  <c r="I112" i="3" s="1"/>
  <c r="H113" i="3"/>
  <c r="I113" i="3" s="1"/>
  <c r="H114" i="3"/>
  <c r="I114" i="3" s="1"/>
  <c r="H115" i="3"/>
  <c r="I115" i="3" s="1"/>
  <c r="H116" i="3"/>
  <c r="I116" i="3" s="1"/>
  <c r="H117" i="3"/>
  <c r="I117" i="3" s="1"/>
  <c r="H118" i="3"/>
  <c r="I118" i="3" s="1"/>
  <c r="H119" i="3"/>
  <c r="I119" i="3" s="1"/>
  <c r="H120" i="3"/>
  <c r="I120" i="3" s="1"/>
  <c r="H121" i="3"/>
  <c r="I121" i="3" s="1"/>
  <c r="H122" i="3"/>
  <c r="I122" i="3" s="1"/>
  <c r="H123" i="3"/>
  <c r="I123" i="3" s="1"/>
  <c r="H124" i="3"/>
  <c r="I124" i="3" s="1"/>
  <c r="H125" i="3"/>
  <c r="I125" i="3" s="1"/>
  <c r="H126" i="3"/>
  <c r="I126" i="3" s="1"/>
  <c r="H127" i="3"/>
  <c r="I127" i="3" s="1"/>
  <c r="H128" i="3"/>
  <c r="I128" i="3" s="1"/>
  <c r="I111" i="3"/>
  <c r="J658" i="2"/>
  <c r="L658" i="2" s="1"/>
  <c r="J657" i="2"/>
  <c r="L657" i="2" s="1"/>
  <c r="J656" i="2"/>
  <c r="L656" i="2" s="1"/>
  <c r="J655" i="2"/>
  <c r="L655" i="2" s="1"/>
  <c r="J654" i="2"/>
  <c r="L654" i="2" s="1"/>
  <c r="J653" i="2"/>
  <c r="L653" i="2" s="1"/>
  <c r="J652" i="2"/>
  <c r="L652" i="2" s="1"/>
  <c r="J651" i="2"/>
  <c r="L651" i="2" s="1"/>
  <c r="J650" i="2"/>
  <c r="L650" i="2" s="1"/>
  <c r="J649" i="2"/>
  <c r="L649" i="2" s="1"/>
  <c r="J648" i="2"/>
  <c r="L648" i="2" s="1"/>
  <c r="J647" i="2"/>
  <c r="L647" i="2" s="1"/>
  <c r="J646" i="2"/>
  <c r="L646" i="2" s="1"/>
  <c r="B59" i="6"/>
  <c r="G647" i="2" s="1"/>
  <c r="J625" i="2"/>
  <c r="L625" i="2" s="1"/>
  <c r="J626" i="2"/>
  <c r="L626" i="2" s="1"/>
  <c r="J627" i="2"/>
  <c r="L627" i="2" s="1"/>
  <c r="J628" i="2"/>
  <c r="L628" i="2" s="1"/>
  <c r="J629" i="2"/>
  <c r="L629" i="2" s="1"/>
  <c r="J630" i="2"/>
  <c r="L630" i="2" s="1"/>
  <c r="J631" i="2"/>
  <c r="L631" i="2" s="1"/>
  <c r="J632" i="2"/>
  <c r="L632" i="2" s="1"/>
  <c r="J633" i="2"/>
  <c r="L633" i="2" s="1"/>
  <c r="J634" i="2"/>
  <c r="L634" i="2" s="1"/>
  <c r="J635" i="2"/>
  <c r="L635" i="2" s="1"/>
  <c r="J636" i="2"/>
  <c r="L636" i="2" s="1"/>
  <c r="J637" i="2"/>
  <c r="L637" i="2" s="1"/>
  <c r="J638" i="2"/>
  <c r="L638" i="2" s="1"/>
  <c r="J639" i="2"/>
  <c r="L639" i="2" s="1"/>
  <c r="J640" i="2"/>
  <c r="L640" i="2" s="1"/>
  <c r="J641" i="2"/>
  <c r="L641" i="2" s="1"/>
  <c r="J642" i="2"/>
  <c r="L642" i="2" s="1"/>
  <c r="J643" i="2"/>
  <c r="L643" i="2" s="1"/>
  <c r="J644" i="2"/>
  <c r="L644" i="2" s="1"/>
  <c r="J645" i="2"/>
  <c r="L645" i="2" s="1"/>
  <c r="J624" i="2"/>
  <c r="L624" i="2" s="1"/>
  <c r="J623" i="2"/>
  <c r="L623" i="2" s="1"/>
  <c r="J622" i="2"/>
  <c r="L622" i="2" s="1"/>
  <c r="J621" i="2"/>
  <c r="L621" i="2" s="1"/>
  <c r="J620" i="2"/>
  <c r="L620" i="2" s="1"/>
  <c r="J619" i="2"/>
  <c r="L619" i="2" s="1"/>
  <c r="J618" i="2"/>
  <c r="L618" i="2" s="1"/>
  <c r="J617" i="2"/>
  <c r="L617" i="2" s="1"/>
  <c r="J616" i="2"/>
  <c r="L616" i="2" s="1"/>
  <c r="J615" i="2"/>
  <c r="L615" i="2" s="1"/>
  <c r="J614" i="2"/>
  <c r="L614" i="2" s="1"/>
  <c r="J613" i="2"/>
  <c r="L613" i="2" s="1"/>
  <c r="J612" i="2"/>
  <c r="L612" i="2" s="1"/>
  <c r="J611" i="2"/>
  <c r="L611" i="2" s="1"/>
  <c r="J610" i="2"/>
  <c r="L610" i="2" s="1"/>
  <c r="J609" i="2"/>
  <c r="L609" i="2" s="1"/>
  <c r="J608" i="2"/>
  <c r="L608" i="2" s="1"/>
  <c r="J607" i="2"/>
  <c r="L607" i="2" s="1"/>
  <c r="J606" i="2"/>
  <c r="L606" i="2" s="1"/>
  <c r="B37" i="6"/>
  <c r="G655" i="2" s="1"/>
  <c r="J600" i="2"/>
  <c r="L600" i="2" s="1"/>
  <c r="J599" i="2"/>
  <c r="L599" i="2" s="1"/>
  <c r="J598" i="2"/>
  <c r="L598" i="2" s="1"/>
  <c r="J597" i="2"/>
  <c r="L597" i="2" s="1"/>
  <c r="J605" i="2"/>
  <c r="L605" i="2" s="1"/>
  <c r="J604" i="2"/>
  <c r="L604" i="2" s="1"/>
  <c r="J603" i="2"/>
  <c r="L603" i="2" s="1"/>
  <c r="J602" i="2"/>
  <c r="L602" i="2" s="1"/>
  <c r="J601" i="2"/>
  <c r="L601" i="2" s="1"/>
  <c r="J596" i="2"/>
  <c r="L596" i="2" s="1"/>
  <c r="J595" i="2"/>
  <c r="L595" i="2" s="1"/>
  <c r="J594" i="2"/>
  <c r="L594" i="2" s="1"/>
  <c r="J593" i="2"/>
  <c r="L593" i="2" s="1"/>
  <c r="J592" i="2"/>
  <c r="L592" i="2" s="1"/>
  <c r="J591" i="2"/>
  <c r="L591" i="2" s="1"/>
  <c r="J590" i="2"/>
  <c r="L590" i="2" s="1"/>
  <c r="J574" i="2"/>
  <c r="L574" i="2" s="1"/>
  <c r="J575" i="2"/>
  <c r="L575" i="2" s="1"/>
  <c r="J576" i="2"/>
  <c r="L576" i="2" s="1"/>
  <c r="J577" i="2"/>
  <c r="L577" i="2" s="1"/>
  <c r="J578" i="2"/>
  <c r="L578" i="2" s="1"/>
  <c r="J579" i="2"/>
  <c r="L579" i="2" s="1"/>
  <c r="J580" i="2"/>
  <c r="L580" i="2" s="1"/>
  <c r="J581" i="2"/>
  <c r="L581" i="2" s="1"/>
  <c r="J582" i="2"/>
  <c r="L582" i="2" s="1"/>
  <c r="J583" i="2"/>
  <c r="L583" i="2" s="1"/>
  <c r="J584" i="2"/>
  <c r="L584" i="2" s="1"/>
  <c r="J585" i="2"/>
  <c r="L585" i="2" s="1"/>
  <c r="J586" i="2"/>
  <c r="L586" i="2" s="1"/>
  <c r="J587" i="2"/>
  <c r="L587" i="2" s="1"/>
  <c r="J588" i="2"/>
  <c r="L588" i="2" s="1"/>
  <c r="J589" i="2"/>
  <c r="L589" i="2" s="1"/>
  <c r="J562" i="2"/>
  <c r="L562" i="2" s="1"/>
  <c r="J563" i="2"/>
  <c r="L563" i="2" s="1"/>
  <c r="J564" i="2"/>
  <c r="L564" i="2" s="1"/>
  <c r="J565" i="2"/>
  <c r="L565" i="2" s="1"/>
  <c r="J566" i="2"/>
  <c r="L566" i="2" s="1"/>
  <c r="J567" i="2"/>
  <c r="L567" i="2" s="1"/>
  <c r="J568" i="2"/>
  <c r="L568" i="2" s="1"/>
  <c r="J569" i="2"/>
  <c r="L569" i="2" s="1"/>
  <c r="J570" i="2"/>
  <c r="L570" i="2" s="1"/>
  <c r="J571" i="2"/>
  <c r="L571" i="2" s="1"/>
  <c r="J572" i="2"/>
  <c r="L572" i="2" s="1"/>
  <c r="B31" i="6"/>
  <c r="G555" i="2" s="1"/>
  <c r="B46" i="6"/>
  <c r="G515" i="2" s="1"/>
  <c r="B42" i="6"/>
  <c r="G544" i="2" s="1"/>
  <c r="J486" i="2"/>
  <c r="L486" i="2" s="1"/>
  <c r="J487" i="2"/>
  <c r="L487" i="2" s="1"/>
  <c r="J488" i="2"/>
  <c r="L488" i="2" s="1"/>
  <c r="J489" i="2"/>
  <c r="L489" i="2" s="1"/>
  <c r="J490" i="2"/>
  <c r="L490" i="2" s="1"/>
  <c r="J491" i="2"/>
  <c r="L491" i="2" s="1"/>
  <c r="J492" i="2"/>
  <c r="L492" i="2" s="1"/>
  <c r="J493" i="2"/>
  <c r="L493" i="2" s="1"/>
  <c r="J494" i="2"/>
  <c r="L494" i="2" s="1"/>
  <c r="J495" i="2"/>
  <c r="L495" i="2" s="1"/>
  <c r="J496" i="2"/>
  <c r="L496" i="2" s="1"/>
  <c r="J497" i="2"/>
  <c r="L497" i="2" s="1"/>
  <c r="J498" i="2"/>
  <c r="L498" i="2" s="1"/>
  <c r="J499" i="2"/>
  <c r="L499" i="2" s="1"/>
  <c r="J500" i="2"/>
  <c r="L500" i="2" s="1"/>
  <c r="J501" i="2"/>
  <c r="L501" i="2" s="1"/>
  <c r="J502" i="2"/>
  <c r="L502" i="2" s="1"/>
  <c r="J503" i="2"/>
  <c r="L503" i="2" s="1"/>
  <c r="J504" i="2"/>
  <c r="L504" i="2" s="1"/>
  <c r="J505" i="2"/>
  <c r="L505" i="2" s="1"/>
  <c r="J506" i="2"/>
  <c r="L506" i="2" s="1"/>
  <c r="J507" i="2"/>
  <c r="L507" i="2" s="1"/>
  <c r="J508" i="2"/>
  <c r="L508" i="2" s="1"/>
  <c r="J509" i="2"/>
  <c r="L509" i="2" s="1"/>
  <c r="J510" i="2"/>
  <c r="L510" i="2" s="1"/>
  <c r="J511" i="2"/>
  <c r="L511" i="2" s="1"/>
  <c r="J512" i="2"/>
  <c r="L512" i="2" s="1"/>
  <c r="J513" i="2"/>
  <c r="L513" i="2" s="1"/>
  <c r="J514" i="2"/>
  <c r="L514" i="2" s="1"/>
  <c r="J515" i="2"/>
  <c r="L515" i="2" s="1"/>
  <c r="J516" i="2"/>
  <c r="L516" i="2" s="1"/>
  <c r="J517" i="2"/>
  <c r="L517" i="2" s="1"/>
  <c r="J518" i="2"/>
  <c r="L518" i="2" s="1"/>
  <c r="J519" i="2"/>
  <c r="L519" i="2" s="1"/>
  <c r="J520" i="2"/>
  <c r="L520" i="2" s="1"/>
  <c r="J521" i="2"/>
  <c r="L521" i="2" s="1"/>
  <c r="J522" i="2"/>
  <c r="L522" i="2" s="1"/>
  <c r="J523" i="2"/>
  <c r="L523" i="2" s="1"/>
  <c r="J524" i="2"/>
  <c r="L524" i="2" s="1"/>
  <c r="J525" i="2"/>
  <c r="L525" i="2" s="1"/>
  <c r="J526" i="2"/>
  <c r="L526" i="2" s="1"/>
  <c r="J527" i="2"/>
  <c r="L527" i="2" s="1"/>
  <c r="J528" i="2"/>
  <c r="L528" i="2" s="1"/>
  <c r="J529" i="2"/>
  <c r="L529" i="2" s="1"/>
  <c r="J530" i="2"/>
  <c r="L530" i="2" s="1"/>
  <c r="J531" i="2"/>
  <c r="L531" i="2" s="1"/>
  <c r="J532" i="2"/>
  <c r="L532" i="2" s="1"/>
  <c r="J533" i="2"/>
  <c r="L533" i="2" s="1"/>
  <c r="J534" i="2"/>
  <c r="L534" i="2" s="1"/>
  <c r="J535" i="2"/>
  <c r="L535" i="2" s="1"/>
  <c r="J536" i="2"/>
  <c r="L536" i="2" s="1"/>
  <c r="J537" i="2"/>
  <c r="L537" i="2" s="1"/>
  <c r="J538" i="2"/>
  <c r="L538" i="2" s="1"/>
  <c r="J539" i="2"/>
  <c r="L539" i="2" s="1"/>
  <c r="J540" i="2"/>
  <c r="L540" i="2" s="1"/>
  <c r="J541" i="2"/>
  <c r="L541" i="2" s="1"/>
  <c r="J542" i="2"/>
  <c r="L542" i="2" s="1"/>
  <c r="J543" i="2"/>
  <c r="L543" i="2" s="1"/>
  <c r="J544" i="2"/>
  <c r="L544" i="2" s="1"/>
  <c r="J545" i="2"/>
  <c r="L545" i="2" s="1"/>
  <c r="J546" i="2"/>
  <c r="L546" i="2" s="1"/>
  <c r="J547" i="2"/>
  <c r="L547" i="2" s="1"/>
  <c r="J548" i="2"/>
  <c r="L548" i="2" s="1"/>
  <c r="J549" i="2"/>
  <c r="L549" i="2" s="1"/>
  <c r="J550" i="2"/>
  <c r="L550" i="2" s="1"/>
  <c r="J551" i="2"/>
  <c r="L551" i="2" s="1"/>
  <c r="J552" i="2"/>
  <c r="L552" i="2" s="1"/>
  <c r="J553" i="2"/>
  <c r="L553" i="2" s="1"/>
  <c r="J554" i="2"/>
  <c r="L554" i="2" s="1"/>
  <c r="J555" i="2"/>
  <c r="L555" i="2" s="1"/>
  <c r="J556" i="2"/>
  <c r="L556" i="2" s="1"/>
  <c r="J557" i="2"/>
  <c r="L557" i="2" s="1"/>
  <c r="J558" i="2"/>
  <c r="L558" i="2" s="1"/>
  <c r="J559" i="2"/>
  <c r="L559" i="2" s="1"/>
  <c r="J560" i="2"/>
  <c r="L560" i="2" s="1"/>
  <c r="J561" i="2"/>
  <c r="L561" i="2" s="1"/>
  <c r="J301" i="2"/>
  <c r="B64" i="6"/>
  <c r="G454" i="2" s="1"/>
  <c r="J454" i="2"/>
  <c r="L454" i="2" s="1"/>
  <c r="J485" i="2"/>
  <c r="L485" i="2" s="1"/>
  <c r="J484" i="2"/>
  <c r="L484" i="2" s="1"/>
  <c r="J483" i="2"/>
  <c r="L483" i="2" s="1"/>
  <c r="J482" i="2"/>
  <c r="L482" i="2" s="1"/>
  <c r="J481" i="2"/>
  <c r="L481" i="2" s="1"/>
  <c r="J480" i="2"/>
  <c r="L480" i="2" s="1"/>
  <c r="J479" i="2"/>
  <c r="L479" i="2" s="1"/>
  <c r="J478" i="2"/>
  <c r="L478" i="2" s="1"/>
  <c r="J477" i="2"/>
  <c r="L477" i="2" s="1"/>
  <c r="J476" i="2"/>
  <c r="L476" i="2" s="1"/>
  <c r="J475" i="2"/>
  <c r="L475" i="2" s="1"/>
  <c r="J474" i="2"/>
  <c r="L474" i="2" s="1"/>
  <c r="J473" i="2"/>
  <c r="L473" i="2" s="1"/>
  <c r="J472" i="2"/>
  <c r="L472" i="2" s="1"/>
  <c r="J471" i="2"/>
  <c r="L471" i="2" s="1"/>
  <c r="J470" i="2"/>
  <c r="L470" i="2" s="1"/>
  <c r="B69" i="6"/>
  <c r="B15" i="6"/>
  <c r="G514" i="2" s="1"/>
  <c r="G760" i="2" l="1"/>
  <c r="G769" i="2"/>
  <c r="G749" i="2"/>
  <c r="G722" i="2"/>
  <c r="G680" i="2"/>
  <c r="G619" i="2"/>
  <c r="G644" i="2"/>
  <c r="G639" i="2"/>
  <c r="G646" i="2"/>
  <c r="G596" i="2"/>
  <c r="G595" i="2"/>
  <c r="G566" i="2"/>
  <c r="G528" i="2"/>
  <c r="G487" i="2"/>
  <c r="G516" i="2"/>
  <c r="J469" i="2"/>
  <c r="L469" i="2" s="1"/>
  <c r="J468" i="2"/>
  <c r="L468" i="2" s="1"/>
  <c r="J467" i="2"/>
  <c r="L467" i="2" s="1"/>
  <c r="J466" i="2"/>
  <c r="L466" i="2" s="1"/>
  <c r="J465" i="2"/>
  <c r="L465" i="2" s="1"/>
  <c r="J464" i="2"/>
  <c r="L464" i="2" s="1"/>
  <c r="J463" i="2"/>
  <c r="L463" i="2" s="1"/>
  <c r="J462" i="2"/>
  <c r="L462" i="2" s="1"/>
  <c r="J461" i="2"/>
  <c r="L461" i="2" s="1"/>
  <c r="J460" i="2"/>
  <c r="L460" i="2" s="1"/>
  <c r="J459" i="2"/>
  <c r="L459" i="2" s="1"/>
  <c r="J458" i="2"/>
  <c r="L458" i="2" s="1"/>
  <c r="J457" i="2"/>
  <c r="L457" i="2" s="1"/>
  <c r="J456" i="2"/>
  <c r="L456" i="2" s="1"/>
  <c r="J455" i="2"/>
  <c r="L455" i="2" s="1"/>
  <c r="J453" i="2"/>
  <c r="L453" i="2" s="1"/>
  <c r="G458" i="2"/>
  <c r="G453" i="2"/>
  <c r="J409" i="2"/>
  <c r="L409" i="2" s="1"/>
  <c r="J452" i="2"/>
  <c r="L452" i="2" s="1"/>
  <c r="J451" i="2"/>
  <c r="L451" i="2" s="1"/>
  <c r="J450" i="2"/>
  <c r="L450" i="2" s="1"/>
  <c r="J449" i="2"/>
  <c r="L449" i="2" s="1"/>
  <c r="J448" i="2"/>
  <c r="L448" i="2" s="1"/>
  <c r="J447" i="2"/>
  <c r="L447" i="2" s="1"/>
  <c r="J446" i="2"/>
  <c r="L446" i="2" s="1"/>
  <c r="J445" i="2"/>
  <c r="L445" i="2" s="1"/>
  <c r="J444" i="2"/>
  <c r="L444" i="2" s="1"/>
  <c r="J443" i="2"/>
  <c r="L443" i="2" s="1"/>
  <c r="J442" i="2"/>
  <c r="L442" i="2" s="1"/>
  <c r="J441" i="2"/>
  <c r="L441" i="2" s="1"/>
  <c r="J440" i="2"/>
  <c r="L440" i="2" s="1"/>
  <c r="J439" i="2"/>
  <c r="L439" i="2" s="1"/>
  <c r="J438" i="2"/>
  <c r="L438" i="2" s="1"/>
  <c r="J437" i="2"/>
  <c r="L437" i="2" s="1"/>
  <c r="J436" i="2"/>
  <c r="L436" i="2" s="1"/>
  <c r="J435" i="2"/>
  <c r="L435" i="2" s="1"/>
  <c r="J434" i="2"/>
  <c r="L434" i="2" s="1"/>
  <c r="J433" i="2"/>
  <c r="L433" i="2" s="1"/>
  <c r="J432" i="2"/>
  <c r="L432" i="2" s="1"/>
  <c r="J431" i="2"/>
  <c r="L431" i="2" s="1"/>
  <c r="H100" i="3"/>
  <c r="I100" i="3" s="1"/>
  <c r="H99" i="3"/>
  <c r="I99" i="3" s="1"/>
  <c r="H98" i="3"/>
  <c r="I98" i="3" s="1"/>
  <c r="H97" i="3"/>
  <c r="I97" i="3" s="1"/>
  <c r="H96" i="3"/>
  <c r="I96" i="3" s="1"/>
  <c r="H95" i="3"/>
  <c r="I95" i="3" s="1"/>
  <c r="H94" i="3"/>
  <c r="I94" i="3" s="1"/>
  <c r="H93" i="3"/>
  <c r="I93" i="3" s="1"/>
  <c r="H92" i="3"/>
  <c r="I92" i="3" s="1"/>
  <c r="H91" i="3"/>
  <c r="I91" i="3" s="1"/>
  <c r="H90" i="3"/>
  <c r="I90" i="3" s="1"/>
  <c r="H89" i="3"/>
  <c r="I89" i="3" s="1"/>
  <c r="J410" i="2"/>
  <c r="L410" i="2" s="1"/>
  <c r="J411" i="2"/>
  <c r="L411" i="2" s="1"/>
  <c r="J412" i="2"/>
  <c r="L412" i="2" s="1"/>
  <c r="J413" i="2"/>
  <c r="L413" i="2" s="1"/>
  <c r="J414" i="2"/>
  <c r="L414" i="2" s="1"/>
  <c r="J415" i="2"/>
  <c r="L415" i="2" s="1"/>
  <c r="J416" i="2"/>
  <c r="L416" i="2" s="1"/>
  <c r="J417" i="2"/>
  <c r="L417" i="2" s="1"/>
  <c r="J418" i="2"/>
  <c r="L418" i="2" s="1"/>
  <c r="J419" i="2"/>
  <c r="L419" i="2" s="1"/>
  <c r="J420" i="2"/>
  <c r="L420" i="2" s="1"/>
  <c r="J421" i="2"/>
  <c r="L421" i="2" s="1"/>
  <c r="J422" i="2"/>
  <c r="L422" i="2" s="1"/>
  <c r="J423" i="2"/>
  <c r="L423" i="2" s="1"/>
  <c r="J424" i="2"/>
  <c r="L424" i="2" s="1"/>
  <c r="J425" i="2"/>
  <c r="L425" i="2" s="1"/>
  <c r="J426" i="2"/>
  <c r="L426" i="2" s="1"/>
  <c r="J427" i="2"/>
  <c r="L427" i="2" s="1"/>
  <c r="J428" i="2"/>
  <c r="L428" i="2" s="1"/>
  <c r="J429" i="2"/>
  <c r="L429" i="2" s="1"/>
  <c r="J430" i="2"/>
  <c r="L430" i="2" s="1"/>
  <c r="B41" i="6"/>
  <c r="B77" i="6"/>
  <c r="G403" i="2" s="1"/>
  <c r="B22" i="6"/>
  <c r="G394" i="2" s="1"/>
  <c r="J408" i="2"/>
  <c r="L408" i="2" s="1"/>
  <c r="J407" i="2"/>
  <c r="L407" i="2" s="1"/>
  <c r="J406" i="2"/>
  <c r="L406" i="2" s="1"/>
  <c r="J405" i="2"/>
  <c r="L405" i="2" s="1"/>
  <c r="J404" i="2"/>
  <c r="L404" i="2" s="1"/>
  <c r="J403" i="2"/>
  <c r="L403" i="2" s="1"/>
  <c r="J402" i="2"/>
  <c r="L402" i="2" s="1"/>
  <c r="J401" i="2"/>
  <c r="L401" i="2" s="1"/>
  <c r="J400" i="2"/>
  <c r="L400" i="2" s="1"/>
  <c r="J399" i="2"/>
  <c r="L399" i="2" s="1"/>
  <c r="J398" i="2"/>
  <c r="L398" i="2" s="1"/>
  <c r="J397" i="2"/>
  <c r="L397" i="2" s="1"/>
  <c r="J396" i="2"/>
  <c r="L396" i="2" s="1"/>
  <c r="J395" i="2"/>
  <c r="L395" i="2" s="1"/>
  <c r="J394" i="2"/>
  <c r="L394" i="2" s="1"/>
  <c r="J393" i="2"/>
  <c r="L393" i="2" s="1"/>
  <c r="J392" i="2"/>
  <c r="L392" i="2" s="1"/>
  <c r="J391" i="2"/>
  <c r="L391" i="2" s="1"/>
  <c r="J390" i="2"/>
  <c r="L390" i="2" s="1"/>
  <c r="J389" i="2"/>
  <c r="L389" i="2" s="1"/>
  <c r="J388" i="2"/>
  <c r="L388" i="2" s="1"/>
  <c r="J387" i="2"/>
  <c r="L387" i="2" s="1"/>
  <c r="J386" i="2"/>
  <c r="L386" i="2" s="1"/>
  <c r="J385" i="2"/>
  <c r="L385" i="2" s="1"/>
  <c r="J384" i="2"/>
  <c r="L384" i="2" s="1"/>
  <c r="J383" i="2"/>
  <c r="L383" i="2" s="1"/>
  <c r="G430" i="2" l="1"/>
  <c r="G679" i="2"/>
  <c r="G464" i="2"/>
  <c r="G422" i="2"/>
  <c r="J382" i="2"/>
  <c r="L382" i="2" s="1"/>
  <c r="J381" i="2"/>
  <c r="L381" i="2" s="1"/>
  <c r="J380" i="2"/>
  <c r="L380" i="2" s="1"/>
  <c r="J379" i="2"/>
  <c r="L379" i="2" s="1"/>
  <c r="J378" i="2"/>
  <c r="L378" i="2" s="1"/>
  <c r="J377" i="2"/>
  <c r="L377" i="2" s="1"/>
  <c r="J376" i="2"/>
  <c r="L376" i="2" s="1"/>
  <c r="J375" i="2"/>
  <c r="L375" i="2" s="1"/>
  <c r="J374" i="2"/>
  <c r="L374" i="2" s="1"/>
  <c r="J373" i="2"/>
  <c r="L373" i="2" s="1"/>
  <c r="J372" i="2"/>
  <c r="L372" i="2" s="1"/>
  <c r="J371" i="2"/>
  <c r="L371" i="2" s="1"/>
  <c r="J370" i="2"/>
  <c r="L370" i="2" s="1"/>
  <c r="J369" i="2"/>
  <c r="L369" i="2" s="1"/>
  <c r="J368" i="2"/>
  <c r="L368" i="2" s="1"/>
  <c r="J367" i="2"/>
  <c r="L367" i="2" s="1"/>
  <c r="J366" i="2"/>
  <c r="L366" i="2" s="1"/>
  <c r="H88" i="3"/>
  <c r="I88" i="3" s="1"/>
  <c r="H87" i="3"/>
  <c r="I87" i="3" s="1"/>
  <c r="H86" i="3"/>
  <c r="I86" i="3" s="1"/>
  <c r="H85" i="3"/>
  <c r="I85" i="3" s="1"/>
  <c r="H84" i="3"/>
  <c r="I84" i="3" s="1"/>
  <c r="H83" i="3"/>
  <c r="I83" i="3" s="1"/>
  <c r="H82" i="3"/>
  <c r="I82" i="3" s="1"/>
  <c r="H81" i="3"/>
  <c r="I81" i="3" s="1"/>
  <c r="H80" i="3"/>
  <c r="I80" i="3" s="1"/>
  <c r="H79" i="3"/>
  <c r="I79" i="3" s="1"/>
  <c r="H78" i="3"/>
  <c r="I78" i="3" s="1"/>
  <c r="H77" i="3"/>
  <c r="I77" i="3" s="1"/>
  <c r="H76" i="3"/>
  <c r="I76" i="3" s="1"/>
  <c r="H75" i="3"/>
  <c r="I75" i="3" s="1"/>
  <c r="H74" i="3"/>
  <c r="I74" i="3" s="1"/>
  <c r="J365" i="2"/>
  <c r="L365" i="2" s="1"/>
  <c r="J364" i="2"/>
  <c r="L364" i="2" s="1"/>
  <c r="J363" i="2"/>
  <c r="L363" i="2" s="1"/>
  <c r="J362" i="2"/>
  <c r="L362" i="2" s="1"/>
  <c r="J361" i="2"/>
  <c r="L361" i="2" s="1"/>
  <c r="J360" i="2"/>
  <c r="L360" i="2" s="1"/>
  <c r="B17" i="6"/>
  <c r="G370" i="2" s="1"/>
  <c r="B62" i="6"/>
  <c r="G632" i="2" s="1"/>
  <c r="B74" i="6"/>
  <c r="G774" i="2" s="1"/>
  <c r="B8" i="6"/>
  <c r="G776" i="2" s="1"/>
  <c r="B50" i="6"/>
  <c r="B14" i="6"/>
  <c r="B9" i="6"/>
  <c r="G773" i="2" s="1"/>
  <c r="B5" i="6"/>
  <c r="B13" i="6"/>
  <c r="B72" i="6"/>
  <c r="G775" i="2" s="1"/>
  <c r="B63" i="6"/>
  <c r="B29" i="6"/>
  <c r="G777" i="2" s="1"/>
  <c r="B48" i="6"/>
  <c r="G700" i="2" s="1"/>
  <c r="B67" i="6"/>
  <c r="B54" i="6"/>
  <c r="B52" i="6"/>
  <c r="B73" i="6"/>
  <c r="G546" i="2" s="1"/>
  <c r="B80" i="6"/>
  <c r="G604" i="2" s="1"/>
  <c r="B3" i="6"/>
  <c r="G789" i="2" s="1"/>
  <c r="B25" i="6"/>
  <c r="B19" i="6"/>
  <c r="G284" i="2" s="1"/>
  <c r="B38" i="6"/>
  <c r="B26" i="6"/>
  <c r="G381" i="2" s="1"/>
  <c r="B78" i="6"/>
  <c r="G791" i="2" s="1"/>
  <c r="B83" i="6"/>
  <c r="G350" i="2" s="1"/>
  <c r="J359" i="2"/>
  <c r="L359" i="2" s="1"/>
  <c r="J358" i="2"/>
  <c r="L358" i="2" s="1"/>
  <c r="J357" i="2"/>
  <c r="L357" i="2" s="1"/>
  <c r="J356" i="2"/>
  <c r="L356" i="2" s="1"/>
  <c r="J355" i="2"/>
  <c r="L355" i="2" s="1"/>
  <c r="J354" i="2"/>
  <c r="L354" i="2" s="1"/>
  <c r="J353" i="2"/>
  <c r="L353" i="2" s="1"/>
  <c r="J352" i="2"/>
  <c r="L352" i="2" s="1"/>
  <c r="J351" i="2"/>
  <c r="L351" i="2" s="1"/>
  <c r="J350" i="2"/>
  <c r="L350" i="2" s="1"/>
  <c r="J349" i="2"/>
  <c r="L349" i="2" s="1"/>
  <c r="J348" i="2"/>
  <c r="L348" i="2" s="1"/>
  <c r="J347" i="2"/>
  <c r="L347" i="2" s="1"/>
  <c r="J346" i="2"/>
  <c r="L346" i="2" s="1"/>
  <c r="J345" i="2"/>
  <c r="L345" i="2" s="1"/>
  <c r="J344" i="2"/>
  <c r="L344" i="2" s="1"/>
  <c r="J343" i="2"/>
  <c r="L343" i="2" s="1"/>
  <c r="J342" i="2"/>
  <c r="L342" i="2" s="1"/>
  <c r="J341" i="2"/>
  <c r="L341" i="2" s="1"/>
  <c r="J340" i="2"/>
  <c r="L340" i="2" s="1"/>
  <c r="J339" i="2"/>
  <c r="L339" i="2" s="1"/>
  <c r="J338" i="2"/>
  <c r="L338" i="2" s="1"/>
  <c r="J337" i="2"/>
  <c r="L337" i="2" s="1"/>
  <c r="B4" i="6"/>
  <c r="B44" i="6"/>
  <c r="B10" i="6"/>
  <c r="G340" i="2" s="1"/>
  <c r="B51" i="6"/>
  <c r="B28" i="6"/>
  <c r="J336" i="2"/>
  <c r="L336" i="2" s="1"/>
  <c r="J335" i="2"/>
  <c r="L335" i="2" s="1"/>
  <c r="J334" i="2"/>
  <c r="L334" i="2" s="1"/>
  <c r="J333" i="2"/>
  <c r="L333" i="2" s="1"/>
  <c r="J332" i="2"/>
  <c r="L332" i="2" s="1"/>
  <c r="J331" i="2"/>
  <c r="L331" i="2" s="1"/>
  <c r="J330" i="2"/>
  <c r="L330" i="2" s="1"/>
  <c r="J329" i="2"/>
  <c r="L329" i="2" s="1"/>
  <c r="J328" i="2"/>
  <c r="L328" i="2" s="1"/>
  <c r="J327" i="2"/>
  <c r="L327" i="2" s="1"/>
  <c r="J326" i="2"/>
  <c r="L326" i="2" s="1"/>
  <c r="J325" i="2"/>
  <c r="L325" i="2" s="1"/>
  <c r="J324" i="2"/>
  <c r="L324" i="2" s="1"/>
  <c r="J323" i="2"/>
  <c r="L323" i="2" s="1"/>
  <c r="J322" i="2"/>
  <c r="L322" i="2" s="1"/>
  <c r="J321" i="2"/>
  <c r="L321" i="2" s="1"/>
  <c r="J320" i="2"/>
  <c r="L320" i="2" s="1"/>
  <c r="J319" i="2"/>
  <c r="L319" i="2" s="1"/>
  <c r="J318" i="2"/>
  <c r="L318" i="2" s="1"/>
  <c r="J317" i="2"/>
  <c r="L317" i="2" s="1"/>
  <c r="J316" i="2"/>
  <c r="L316" i="2" s="1"/>
  <c r="J296" i="2"/>
  <c r="L296" i="2" s="1"/>
  <c r="J297" i="2"/>
  <c r="L297" i="2" s="1"/>
  <c r="J298" i="2"/>
  <c r="L298" i="2" s="1"/>
  <c r="J299" i="2"/>
  <c r="L299" i="2" s="1"/>
  <c r="J300" i="2"/>
  <c r="L300" i="2" s="1"/>
  <c r="L301" i="2"/>
  <c r="J302" i="2"/>
  <c r="L302" i="2" s="1"/>
  <c r="J303" i="2"/>
  <c r="L303" i="2" s="1"/>
  <c r="J304" i="2"/>
  <c r="L304" i="2" s="1"/>
  <c r="J305" i="2"/>
  <c r="L305" i="2" s="1"/>
  <c r="J306" i="2"/>
  <c r="L306" i="2" s="1"/>
  <c r="J307" i="2"/>
  <c r="L307" i="2" s="1"/>
  <c r="J308" i="2"/>
  <c r="L308" i="2" s="1"/>
  <c r="J309" i="2"/>
  <c r="L309" i="2" s="1"/>
  <c r="J310" i="2"/>
  <c r="L310" i="2" s="1"/>
  <c r="J311" i="2"/>
  <c r="L311" i="2" s="1"/>
  <c r="J312" i="2"/>
  <c r="L312" i="2" s="1"/>
  <c r="J313" i="2"/>
  <c r="L313" i="2" s="1"/>
  <c r="J314" i="2"/>
  <c r="L314" i="2" s="1"/>
  <c r="J315" i="2"/>
  <c r="L315" i="2" s="1"/>
  <c r="J283" i="2"/>
  <c r="L283" i="2" s="1"/>
  <c r="J284" i="2"/>
  <c r="L284" i="2" s="1"/>
  <c r="J285" i="2"/>
  <c r="L285" i="2" s="1"/>
  <c r="J286" i="2"/>
  <c r="L286" i="2" s="1"/>
  <c r="J287" i="2"/>
  <c r="L287" i="2" s="1"/>
  <c r="J288" i="2"/>
  <c r="L288" i="2" s="1"/>
  <c r="J289" i="2"/>
  <c r="L289" i="2" s="1"/>
  <c r="J290" i="2"/>
  <c r="L290" i="2" s="1"/>
  <c r="J291" i="2"/>
  <c r="L291" i="2" s="1"/>
  <c r="J292" i="2"/>
  <c r="L292" i="2" s="1"/>
  <c r="J293" i="2"/>
  <c r="L293" i="2" s="1"/>
  <c r="J294" i="2"/>
  <c r="L294" i="2" s="1"/>
  <c r="J295" i="2"/>
  <c r="L295" i="2" s="1"/>
  <c r="H73" i="3"/>
  <c r="I73" i="3" s="1"/>
  <c r="H72" i="3"/>
  <c r="I72" i="3" s="1"/>
  <c r="H71" i="3"/>
  <c r="I71" i="3" s="1"/>
  <c r="H70" i="3"/>
  <c r="I70" i="3" s="1"/>
  <c r="H69" i="3"/>
  <c r="I69" i="3" s="1"/>
  <c r="H68" i="3"/>
  <c r="I68" i="3" s="1"/>
  <c r="H67" i="3"/>
  <c r="I67" i="3" s="1"/>
  <c r="H66" i="3"/>
  <c r="I66" i="3" s="1"/>
  <c r="H65" i="3"/>
  <c r="I65" i="3"/>
  <c r="H64" i="3"/>
  <c r="I64" i="3" s="1"/>
  <c r="H63" i="3"/>
  <c r="I63" i="3" s="1"/>
  <c r="H62" i="3"/>
  <c r="I62" i="3" s="1"/>
  <c r="J279" i="2"/>
  <c r="L279" i="2" s="1"/>
  <c r="J278" i="2"/>
  <c r="L278" i="2" s="1"/>
  <c r="J277" i="2"/>
  <c r="L277" i="2" s="1"/>
  <c r="J276" i="2"/>
  <c r="L276" i="2" s="1"/>
  <c r="J275" i="2"/>
  <c r="L275" i="2" s="1"/>
  <c r="J266" i="2"/>
  <c r="L266" i="2" s="1"/>
  <c r="J267" i="2"/>
  <c r="L267" i="2" s="1"/>
  <c r="J268" i="2"/>
  <c r="L268" i="2" s="1"/>
  <c r="J269" i="2"/>
  <c r="L269" i="2" s="1"/>
  <c r="J270" i="2"/>
  <c r="L270" i="2" s="1"/>
  <c r="J271" i="2"/>
  <c r="L271" i="2" s="1"/>
  <c r="J272" i="2"/>
  <c r="L272" i="2" s="1"/>
  <c r="J273" i="2"/>
  <c r="L273" i="2" s="1"/>
  <c r="J274" i="2"/>
  <c r="L274" i="2" s="1"/>
  <c r="J280" i="2"/>
  <c r="L280" i="2" s="1"/>
  <c r="J281" i="2"/>
  <c r="L281" i="2" s="1"/>
  <c r="J282" i="2"/>
  <c r="L282" i="2" s="1"/>
  <c r="H43" i="3"/>
  <c r="H44" i="3"/>
  <c r="I44" i="3" s="1"/>
  <c r="H45" i="3"/>
  <c r="I45" i="3" s="1"/>
  <c r="H46" i="3"/>
  <c r="I46" i="3" s="1"/>
  <c r="H47" i="3"/>
  <c r="I47" i="3" s="1"/>
  <c r="H48" i="3"/>
  <c r="I48" i="3" s="1"/>
  <c r="H49" i="3"/>
  <c r="I49" i="3" s="1"/>
  <c r="H50" i="3"/>
  <c r="I50" i="3" s="1"/>
  <c r="H51" i="3"/>
  <c r="I51" i="3" s="1"/>
  <c r="H52" i="3"/>
  <c r="I52" i="3" s="1"/>
  <c r="H53" i="3"/>
  <c r="I53" i="3"/>
  <c r="H54" i="3"/>
  <c r="I54" i="3" s="1"/>
  <c r="H55" i="3"/>
  <c r="H56" i="3"/>
  <c r="I56" i="3" s="1"/>
  <c r="H57" i="3"/>
  <c r="I57" i="3" s="1"/>
  <c r="H58" i="3"/>
  <c r="I58" i="3" s="1"/>
  <c r="I60" i="3"/>
  <c r="H61" i="3"/>
  <c r="I61" i="3" s="1"/>
  <c r="B21" i="6"/>
  <c r="G734" i="2" s="1"/>
  <c r="J265" i="2"/>
  <c r="L265" i="2" s="1"/>
  <c r="J264" i="2"/>
  <c r="L264" i="2" s="1"/>
  <c r="J263" i="2"/>
  <c r="L263" i="2" s="1"/>
  <c r="J262" i="2"/>
  <c r="L262" i="2" s="1"/>
  <c r="J261" i="2"/>
  <c r="L261" i="2" s="1"/>
  <c r="J260" i="2"/>
  <c r="L260" i="2" s="1"/>
  <c r="J259" i="2"/>
  <c r="L259" i="2" s="1"/>
  <c r="J258" i="2"/>
  <c r="L258" i="2" s="1"/>
  <c r="J257" i="2"/>
  <c r="L257" i="2" s="1"/>
  <c r="J256" i="2"/>
  <c r="L256" i="2" s="1"/>
  <c r="J255" i="2"/>
  <c r="L255" i="2" s="1"/>
  <c r="J254" i="2"/>
  <c r="L254" i="2" s="1"/>
  <c r="J253" i="2"/>
  <c r="L253" i="2" s="1"/>
  <c r="J252" i="2"/>
  <c r="L252" i="2" s="1"/>
  <c r="J251" i="2"/>
  <c r="L251" i="2" s="1"/>
  <c r="J250" i="2"/>
  <c r="L250" i="2" s="1"/>
  <c r="J249" i="2"/>
  <c r="L249" i="2" s="1"/>
  <c r="J248" i="2"/>
  <c r="L248" i="2" s="1"/>
  <c r="J247" i="2"/>
  <c r="L247" i="2" s="1"/>
  <c r="J246" i="2"/>
  <c r="L246" i="2" s="1"/>
  <c r="J245" i="2"/>
  <c r="L245" i="2" s="1"/>
  <c r="J244" i="2"/>
  <c r="L244" i="2" s="1"/>
  <c r="J243" i="2"/>
  <c r="L243" i="2" s="1"/>
  <c r="J242" i="2"/>
  <c r="L242" i="2" s="1"/>
  <c r="J241" i="2"/>
  <c r="L241" i="2" s="1"/>
  <c r="B16" i="6"/>
  <c r="G246" i="2" s="1"/>
  <c r="J224" i="2"/>
  <c r="L224" i="2" s="1"/>
  <c r="J225" i="2"/>
  <c r="L225" i="2" s="1"/>
  <c r="J226" i="2"/>
  <c r="L226" i="2" s="1"/>
  <c r="J227" i="2"/>
  <c r="L227" i="2" s="1"/>
  <c r="J228" i="2"/>
  <c r="L228" i="2" s="1"/>
  <c r="J229" i="2"/>
  <c r="L229" i="2" s="1"/>
  <c r="J230" i="2"/>
  <c r="L230" i="2" s="1"/>
  <c r="J231" i="2"/>
  <c r="L231" i="2" s="1"/>
  <c r="J232" i="2"/>
  <c r="L232" i="2" s="1"/>
  <c r="J233" i="2"/>
  <c r="L233" i="2" s="1"/>
  <c r="J234" i="2"/>
  <c r="L234" i="2" s="1"/>
  <c r="J235" i="2"/>
  <c r="L235" i="2" s="1"/>
  <c r="J236" i="2"/>
  <c r="L236" i="2" s="1"/>
  <c r="J237" i="2"/>
  <c r="L237" i="2" s="1"/>
  <c r="J238" i="2"/>
  <c r="L238" i="2" s="1"/>
  <c r="J239" i="2"/>
  <c r="L239" i="2" s="1"/>
  <c r="J240" i="2"/>
  <c r="L240" i="2" s="1"/>
  <c r="J223" i="2"/>
  <c r="L223" i="2" s="1"/>
  <c r="J222" i="2"/>
  <c r="L222" i="2" s="1"/>
  <c r="J221" i="2"/>
  <c r="L221" i="2" s="1"/>
  <c r="J220" i="2"/>
  <c r="L220" i="2" s="1"/>
  <c r="J219" i="2"/>
  <c r="L219" i="2" s="1"/>
  <c r="J218" i="2"/>
  <c r="L218" i="2" s="1"/>
  <c r="J217" i="2"/>
  <c r="L217" i="2" s="1"/>
  <c r="J216" i="2"/>
  <c r="L216" i="2" s="1"/>
  <c r="J215" i="2"/>
  <c r="L215" i="2" s="1"/>
  <c r="J214" i="2"/>
  <c r="L214" i="2" s="1"/>
  <c r="J213" i="2"/>
  <c r="L213" i="2" s="1"/>
  <c r="J212" i="2"/>
  <c r="L212" i="2" s="1"/>
  <c r="J211" i="2"/>
  <c r="L211" i="2" s="1"/>
  <c r="J210" i="2"/>
  <c r="L210" i="2" s="1"/>
  <c r="J197" i="2"/>
  <c r="L197" i="2" s="1"/>
  <c r="J209" i="2"/>
  <c r="L209" i="2" s="1"/>
  <c r="J208" i="2"/>
  <c r="L208" i="2" s="1"/>
  <c r="J207" i="2"/>
  <c r="L207" i="2" s="1"/>
  <c r="J206" i="2"/>
  <c r="L206" i="2" s="1"/>
  <c r="J205" i="2"/>
  <c r="L205" i="2" s="1"/>
  <c r="J204" i="2"/>
  <c r="L204" i="2" s="1"/>
  <c r="J203" i="2"/>
  <c r="L203" i="2" s="1"/>
  <c r="J202" i="2"/>
  <c r="L202" i="2" s="1"/>
  <c r="J201" i="2"/>
  <c r="L201" i="2" s="1"/>
  <c r="J200" i="2"/>
  <c r="L200" i="2" s="1"/>
  <c r="J199" i="2"/>
  <c r="L199" i="2" s="1"/>
  <c r="J198" i="2"/>
  <c r="L198" i="2" s="1"/>
  <c r="J196" i="2"/>
  <c r="L196" i="2" s="1"/>
  <c r="J195" i="2"/>
  <c r="L195" i="2" s="1"/>
  <c r="B56" i="6"/>
  <c r="G191" i="2" s="1"/>
  <c r="J194" i="2"/>
  <c r="L194" i="2" s="1"/>
  <c r="J193" i="2"/>
  <c r="L193" i="2" s="1"/>
  <c r="J192" i="2"/>
  <c r="L192" i="2" s="1"/>
  <c r="J191" i="2"/>
  <c r="L191" i="2" s="1"/>
  <c r="J190" i="2"/>
  <c r="L190" i="2" s="1"/>
  <c r="J189" i="2"/>
  <c r="L189" i="2" s="1"/>
  <c r="J188" i="2"/>
  <c r="L188" i="2" s="1"/>
  <c r="J187" i="2"/>
  <c r="L187" i="2" s="1"/>
  <c r="J186" i="2"/>
  <c r="L186" i="2" s="1"/>
  <c r="J185" i="2"/>
  <c r="L185" i="2" s="1"/>
  <c r="J184" i="2"/>
  <c r="L184" i="2" s="1"/>
  <c r="J183" i="2"/>
  <c r="L183" i="2" s="1"/>
  <c r="J182" i="2"/>
  <c r="L182" i="2" s="1"/>
  <c r="J181" i="2"/>
  <c r="L181" i="2" s="1"/>
  <c r="J180" i="2"/>
  <c r="L180" i="2" s="1"/>
  <c r="J179" i="2"/>
  <c r="L179" i="2" s="1"/>
  <c r="J178" i="2"/>
  <c r="L178" i="2" s="1"/>
  <c r="J177" i="2"/>
  <c r="L177" i="2" s="1"/>
  <c r="J176" i="2"/>
  <c r="L176" i="2" s="1"/>
  <c r="J175" i="2"/>
  <c r="L175" i="2" s="1"/>
  <c r="J174" i="2"/>
  <c r="L174" i="2" s="1"/>
  <c r="J173" i="2"/>
  <c r="L173" i="2" s="1"/>
  <c r="J172" i="2"/>
  <c r="L172" i="2" s="1"/>
  <c r="J171" i="2"/>
  <c r="L171" i="2" s="1"/>
  <c r="J150" i="2"/>
  <c r="L150" i="2" s="1"/>
  <c r="J151" i="2"/>
  <c r="L151" i="2" s="1"/>
  <c r="J152" i="2"/>
  <c r="L152" i="2" s="1"/>
  <c r="J153" i="2"/>
  <c r="L153" i="2" s="1"/>
  <c r="J154" i="2"/>
  <c r="L154" i="2" s="1"/>
  <c r="J155" i="2"/>
  <c r="L155" i="2" s="1"/>
  <c r="J156" i="2"/>
  <c r="L156" i="2" s="1"/>
  <c r="J157" i="2"/>
  <c r="L157" i="2" s="1"/>
  <c r="J158" i="2"/>
  <c r="L158" i="2" s="1"/>
  <c r="J159" i="2"/>
  <c r="L159" i="2" s="1"/>
  <c r="J160" i="2"/>
  <c r="L160" i="2" s="1"/>
  <c r="J161" i="2"/>
  <c r="L161" i="2" s="1"/>
  <c r="J162" i="2"/>
  <c r="L162" i="2" s="1"/>
  <c r="J163" i="2"/>
  <c r="L163" i="2" s="1"/>
  <c r="J164" i="2"/>
  <c r="L164" i="2" s="1"/>
  <c r="J165" i="2"/>
  <c r="L165" i="2" s="1"/>
  <c r="J166" i="2"/>
  <c r="L166" i="2" s="1"/>
  <c r="J167" i="2"/>
  <c r="L167" i="2" s="1"/>
  <c r="J168" i="2"/>
  <c r="L168" i="2" s="1"/>
  <c r="J169" i="2"/>
  <c r="L169" i="2" s="1"/>
  <c r="J170" i="2"/>
  <c r="L170" i="2" s="1"/>
  <c r="J100" i="2"/>
  <c r="L100" i="2" s="1"/>
  <c r="B43" i="6"/>
  <c r="B55" i="6"/>
  <c r="G675" i="2" s="1"/>
  <c r="B81" i="6"/>
  <c r="G559" i="2" s="1"/>
  <c r="J132" i="2"/>
  <c r="L132" i="2" s="1"/>
  <c r="J133" i="2"/>
  <c r="L133" i="2" s="1"/>
  <c r="J134" i="2"/>
  <c r="L134" i="2" s="1"/>
  <c r="J135" i="2"/>
  <c r="L135" i="2" s="1"/>
  <c r="J136" i="2"/>
  <c r="L136" i="2" s="1"/>
  <c r="J137" i="2"/>
  <c r="L137" i="2" s="1"/>
  <c r="J138" i="2"/>
  <c r="L138" i="2" s="1"/>
  <c r="J139" i="2"/>
  <c r="L139" i="2" s="1"/>
  <c r="J140" i="2"/>
  <c r="L140" i="2" s="1"/>
  <c r="J141" i="2"/>
  <c r="L141" i="2" s="1"/>
  <c r="J142" i="2"/>
  <c r="L142" i="2" s="1"/>
  <c r="J143" i="2"/>
  <c r="L143" i="2" s="1"/>
  <c r="J144" i="2"/>
  <c r="L144" i="2" s="1"/>
  <c r="J145" i="2"/>
  <c r="L145" i="2" s="1"/>
  <c r="J146" i="2"/>
  <c r="L146" i="2" s="1"/>
  <c r="J147" i="2"/>
  <c r="L147" i="2" s="1"/>
  <c r="J148" i="2"/>
  <c r="L148" i="2" s="1"/>
  <c r="J149" i="2"/>
  <c r="L149" i="2" s="1"/>
  <c r="J131" i="2"/>
  <c r="L131" i="2" s="1"/>
  <c r="J116" i="2"/>
  <c r="L116" i="2" s="1"/>
  <c r="J108" i="2"/>
  <c r="L108" i="2" s="1"/>
  <c r="J109" i="2"/>
  <c r="L109" i="2" s="1"/>
  <c r="J110" i="2"/>
  <c r="L110" i="2" s="1"/>
  <c r="J111" i="2"/>
  <c r="L111" i="2" s="1"/>
  <c r="J112" i="2"/>
  <c r="L112" i="2" s="1"/>
  <c r="J113" i="2"/>
  <c r="L113" i="2" s="1"/>
  <c r="J114" i="2"/>
  <c r="L114" i="2" s="1"/>
  <c r="J115" i="2"/>
  <c r="L115" i="2" s="1"/>
  <c r="J117" i="2"/>
  <c r="L117" i="2" s="1"/>
  <c r="J118" i="2"/>
  <c r="L118" i="2" s="1"/>
  <c r="J119" i="2"/>
  <c r="L119" i="2" s="1"/>
  <c r="J120" i="2"/>
  <c r="L120" i="2" s="1"/>
  <c r="J121" i="2"/>
  <c r="L121" i="2" s="1"/>
  <c r="J122" i="2"/>
  <c r="L122" i="2" s="1"/>
  <c r="J123" i="2"/>
  <c r="L123" i="2" s="1"/>
  <c r="J124" i="2"/>
  <c r="L124" i="2" s="1"/>
  <c r="J125" i="2"/>
  <c r="L125" i="2" s="1"/>
  <c r="J126" i="2"/>
  <c r="L126" i="2" s="1"/>
  <c r="J127" i="2"/>
  <c r="L127" i="2" s="1"/>
  <c r="J128" i="2"/>
  <c r="L128" i="2" s="1"/>
  <c r="J129" i="2"/>
  <c r="L129" i="2" s="1"/>
  <c r="J130" i="2"/>
  <c r="L130" i="2" s="1"/>
  <c r="B36" i="6"/>
  <c r="G744" i="2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38" i="3"/>
  <c r="I38" i="3" s="1"/>
  <c r="H39" i="3"/>
  <c r="I39" i="3" s="1"/>
  <c r="H40" i="3"/>
  <c r="I40" i="3" s="1"/>
  <c r="H41" i="3"/>
  <c r="I41" i="3" s="1"/>
  <c r="H42" i="3"/>
  <c r="I42" i="3" s="1"/>
  <c r="H28" i="3"/>
  <c r="H27" i="3"/>
  <c r="I27" i="3" s="1"/>
  <c r="H26" i="3"/>
  <c r="I26" i="3" s="1"/>
  <c r="H25" i="3"/>
  <c r="I25" i="3" s="1"/>
  <c r="H24" i="3"/>
  <c r="I24" i="3" s="1"/>
  <c r="H23" i="3"/>
  <c r="I23" i="3" s="1"/>
  <c r="H22" i="3"/>
  <c r="H21" i="3"/>
  <c r="I21" i="3" s="1"/>
  <c r="H20" i="3"/>
  <c r="I20" i="3" s="1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J107" i="2"/>
  <c r="L107" i="2" s="1"/>
  <c r="J106" i="2"/>
  <c r="L106" i="2" s="1"/>
  <c r="J105" i="2"/>
  <c r="L105" i="2" s="1"/>
  <c r="J104" i="2"/>
  <c r="L104" i="2" s="1"/>
  <c r="J103" i="2"/>
  <c r="L103" i="2" s="1"/>
  <c r="J102" i="2"/>
  <c r="L102" i="2" s="1"/>
  <c r="J101" i="2"/>
  <c r="L101" i="2" s="1"/>
  <c r="J99" i="2"/>
  <c r="L99" i="2" s="1"/>
  <c r="J98" i="2"/>
  <c r="L98" i="2" s="1"/>
  <c r="J97" i="2"/>
  <c r="L97" i="2" s="1"/>
  <c r="J96" i="2"/>
  <c r="L96" i="2" s="1"/>
  <c r="J95" i="2"/>
  <c r="L95" i="2" s="1"/>
  <c r="J94" i="2"/>
  <c r="L94" i="2" s="1"/>
  <c r="J93" i="2"/>
  <c r="L93" i="2" s="1"/>
  <c r="J92" i="2"/>
  <c r="L92" i="2" s="1"/>
  <c r="J91" i="2"/>
  <c r="L91" i="2" s="1"/>
  <c r="J90" i="2"/>
  <c r="L90" i="2" s="1"/>
  <c r="J89" i="2"/>
  <c r="L89" i="2" s="1"/>
  <c r="J88" i="2"/>
  <c r="L88" i="2" s="1"/>
  <c r="J87" i="2"/>
  <c r="L87" i="2" s="1"/>
  <c r="B30" i="6"/>
  <c r="J86" i="2"/>
  <c r="L86" i="2" s="1"/>
  <c r="J85" i="2"/>
  <c r="L85" i="2" s="1"/>
  <c r="J84" i="2"/>
  <c r="L84" i="2" s="1"/>
  <c r="J83" i="2"/>
  <c r="L83" i="2" s="1"/>
  <c r="J82" i="2"/>
  <c r="L82" i="2" s="1"/>
  <c r="J81" i="2"/>
  <c r="L81" i="2" s="1"/>
  <c r="J80" i="2"/>
  <c r="L80" i="2" s="1"/>
  <c r="J79" i="2"/>
  <c r="L79" i="2" s="1"/>
  <c r="J78" i="2"/>
  <c r="L78" i="2" s="1"/>
  <c r="J77" i="2"/>
  <c r="L77" i="2" s="1"/>
  <c r="J76" i="2"/>
  <c r="L76" i="2" s="1"/>
  <c r="J75" i="2"/>
  <c r="L75" i="2" s="1"/>
  <c r="J74" i="2"/>
  <c r="L74" i="2" s="1"/>
  <c r="J73" i="2"/>
  <c r="L73" i="2" s="1"/>
  <c r="J72" i="2"/>
  <c r="L72" i="2" s="1"/>
  <c r="J71" i="2"/>
  <c r="L71" i="2" s="1"/>
  <c r="J70" i="2"/>
  <c r="L70" i="2" s="1"/>
  <c r="J69" i="2"/>
  <c r="L69" i="2" s="1"/>
  <c r="J68" i="2"/>
  <c r="L68" i="2" s="1"/>
  <c r="J67" i="2"/>
  <c r="L67" i="2" s="1"/>
  <c r="J66" i="2"/>
  <c r="L66" i="2" s="1"/>
  <c r="J65" i="2"/>
  <c r="L65" i="2" s="1"/>
  <c r="J64" i="2"/>
  <c r="L64" i="2" s="1"/>
  <c r="J63" i="2"/>
  <c r="L63" i="2" s="1"/>
  <c r="J62" i="2"/>
  <c r="L62" i="2" s="1"/>
  <c r="J61" i="2"/>
  <c r="L61" i="2" s="1"/>
  <c r="J60" i="2"/>
  <c r="L60" i="2" s="1"/>
  <c r="J59" i="2"/>
  <c r="L59" i="2" s="1"/>
  <c r="J58" i="2"/>
  <c r="L58" i="2" s="1"/>
  <c r="J57" i="2"/>
  <c r="L57" i="2" s="1"/>
  <c r="J56" i="2"/>
  <c r="L56" i="2" s="1"/>
  <c r="J55" i="2"/>
  <c r="L55" i="2" s="1"/>
  <c r="J54" i="2"/>
  <c r="L54" i="2" s="1"/>
  <c r="J53" i="2"/>
  <c r="L53" i="2" s="1"/>
  <c r="J52" i="2"/>
  <c r="L52" i="2" s="1"/>
  <c r="J51" i="2"/>
  <c r="L51" i="2" s="1"/>
  <c r="J50" i="2"/>
  <c r="L50" i="2" s="1"/>
  <c r="J49" i="2"/>
  <c r="L49" i="2" s="1"/>
  <c r="J48" i="2"/>
  <c r="L48" i="2" s="1"/>
  <c r="J47" i="2"/>
  <c r="L47" i="2" s="1"/>
  <c r="J46" i="2"/>
  <c r="L46" i="2" s="1"/>
  <c r="J45" i="2"/>
  <c r="L45" i="2" s="1"/>
  <c r="J44" i="2"/>
  <c r="L44" i="2" s="1"/>
  <c r="B76" i="6"/>
  <c r="B2" i="6"/>
  <c r="B66" i="6"/>
  <c r="G38" i="2" s="1"/>
  <c r="I59" i="3"/>
  <c r="I55" i="3"/>
  <c r="I43" i="3"/>
  <c r="I28" i="3"/>
  <c r="I22" i="3"/>
  <c r="B34" i="6"/>
  <c r="B53" i="6"/>
  <c r="G405" i="2" s="1"/>
  <c r="B65" i="6"/>
  <c r="G642" i="2" s="1"/>
  <c r="B68" i="6"/>
  <c r="G182" i="2" s="1"/>
  <c r="B71" i="6"/>
  <c r="B61" i="6"/>
  <c r="G353" i="2" s="1"/>
  <c r="B35" i="6"/>
  <c r="B45" i="6"/>
  <c r="G770" i="2" s="1"/>
  <c r="B58" i="6"/>
  <c r="B32" i="6"/>
  <c r="G779" i="2" s="1"/>
  <c r="B70" i="6"/>
  <c r="B57" i="6"/>
  <c r="G640" i="2" s="1"/>
  <c r="B33" i="6"/>
  <c r="G582" i="2" s="1"/>
  <c r="B79" i="6"/>
  <c r="B75" i="6"/>
  <c r="B47" i="6"/>
  <c r="B40" i="6"/>
  <c r="B39" i="6"/>
  <c r="G521" i="2" s="1"/>
  <c r="B23" i="6"/>
  <c r="B6" i="6"/>
  <c r="G780" i="2" s="1"/>
  <c r="G30" i="2"/>
  <c r="B20" i="6"/>
  <c r="B60" i="6"/>
  <c r="G11" i="2" s="1"/>
  <c r="B12" i="6"/>
  <c r="G778" i="2" s="1"/>
  <c r="B27" i="6"/>
  <c r="G782" i="2" s="1"/>
  <c r="B11" i="6"/>
  <c r="B18" i="6"/>
  <c r="G13" i="2"/>
  <c r="B24" i="6"/>
  <c r="G661" i="2" s="1"/>
  <c r="H12" i="3"/>
  <c r="I12" i="3" s="1"/>
  <c r="H11" i="3"/>
  <c r="I11" i="3" s="1"/>
  <c r="H10" i="3"/>
  <c r="I10" i="3" s="1"/>
  <c r="H9" i="3"/>
  <c r="I9" i="3" s="1"/>
  <c r="H8" i="3"/>
  <c r="I8" i="3" s="1"/>
  <c r="H7" i="3"/>
  <c r="I7" i="3" s="1"/>
  <c r="H6" i="3"/>
  <c r="I6" i="3" s="1"/>
  <c r="H5" i="3"/>
  <c r="I5" i="3" s="1"/>
  <c r="H4" i="3"/>
  <c r="I4" i="3" s="1"/>
  <c r="H3" i="3"/>
  <c r="I3" i="3" s="1"/>
  <c r="J15" i="2"/>
  <c r="L15" i="2" s="1"/>
  <c r="J13" i="2"/>
  <c r="L13" i="2" s="1"/>
  <c r="J43" i="2"/>
  <c r="L43" i="2" s="1"/>
  <c r="J42" i="2"/>
  <c r="L42" i="2" s="1"/>
  <c r="J41" i="2"/>
  <c r="L41" i="2" s="1"/>
  <c r="J40" i="2"/>
  <c r="L40" i="2" s="1"/>
  <c r="J39" i="2"/>
  <c r="L39" i="2" s="1"/>
  <c r="J38" i="2"/>
  <c r="L38" i="2" s="1"/>
  <c r="J37" i="2"/>
  <c r="L37" i="2" s="1"/>
  <c r="J36" i="2"/>
  <c r="L36" i="2" s="1"/>
  <c r="J35" i="2"/>
  <c r="L35" i="2" s="1"/>
  <c r="J34" i="2"/>
  <c r="L34" i="2" s="1"/>
  <c r="J33" i="2"/>
  <c r="L33" i="2" s="1"/>
  <c r="J32" i="2"/>
  <c r="L32" i="2" s="1"/>
  <c r="J31" i="2"/>
  <c r="L31" i="2" s="1"/>
  <c r="J30" i="2"/>
  <c r="L30" i="2" s="1"/>
  <c r="J29" i="2"/>
  <c r="L29" i="2" s="1"/>
  <c r="J28" i="2"/>
  <c r="L28" i="2" s="1"/>
  <c r="J27" i="2"/>
  <c r="L27" i="2" s="1"/>
  <c r="J26" i="2"/>
  <c r="L26" i="2" s="1"/>
  <c r="J25" i="2"/>
  <c r="L25" i="2" s="1"/>
  <c r="J24" i="2"/>
  <c r="L24" i="2" s="1"/>
  <c r="J23" i="2"/>
  <c r="L23" i="2" s="1"/>
  <c r="J22" i="2"/>
  <c r="L22" i="2" s="1"/>
  <c r="J21" i="2"/>
  <c r="L21" i="2" s="1"/>
  <c r="J20" i="2"/>
  <c r="L20" i="2" s="1"/>
  <c r="J19" i="2"/>
  <c r="L19" i="2" s="1"/>
  <c r="J18" i="2"/>
  <c r="L18" i="2" s="1"/>
  <c r="J17" i="2"/>
  <c r="L17" i="2" s="1"/>
  <c r="J16" i="2"/>
  <c r="L16" i="2" s="1"/>
  <c r="J14" i="2"/>
  <c r="L14" i="2" s="1"/>
  <c r="J12" i="2"/>
  <c r="L12" i="2" s="1"/>
  <c r="J11" i="2"/>
  <c r="L11" i="2" s="1"/>
  <c r="J10" i="2"/>
  <c r="L10" i="2" s="1"/>
  <c r="J9" i="2"/>
  <c r="L9" i="2" s="1"/>
  <c r="J8" i="2"/>
  <c r="L8" i="2" s="1"/>
  <c r="J7" i="2"/>
  <c r="L7" i="2" s="1"/>
  <c r="J6" i="2"/>
  <c r="L6" i="2" s="1"/>
  <c r="J5" i="2"/>
  <c r="L5" i="2" s="1"/>
  <c r="J4" i="2"/>
  <c r="L4" i="2" s="1"/>
  <c r="J3" i="2"/>
  <c r="L3" i="2" s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3" i="1"/>
  <c r="I3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4" i="1"/>
  <c r="G352" i="2"/>
  <c r="G243" i="2"/>
  <c r="G300" i="2"/>
  <c r="G127" i="2"/>
  <c r="G302" i="2"/>
  <c r="G152" i="2"/>
  <c r="G312" i="2"/>
  <c r="G238" i="2"/>
  <c r="G286" i="2"/>
  <c r="G332" i="2"/>
  <c r="G335" i="2"/>
  <c r="G187" i="2"/>
  <c r="G207" i="2"/>
  <c r="G244" i="2"/>
  <c r="G269" i="2"/>
  <c r="G103" i="2"/>
  <c r="G109" i="2"/>
  <c r="G168" i="2"/>
  <c r="G265" i="2"/>
  <c r="G167" i="2"/>
  <c r="G159" i="2"/>
  <c r="G100" i="2"/>
  <c r="G209" i="2"/>
  <c r="G92" i="2"/>
  <c r="G201" i="2"/>
  <c r="G266" i="2"/>
  <c r="G185" i="2"/>
  <c r="G212" i="2"/>
  <c r="G233" i="2"/>
  <c r="G282" i="2"/>
  <c r="G124" i="2"/>
  <c r="G136" i="2"/>
  <c r="G175" i="2"/>
  <c r="G190" i="2"/>
  <c r="G241" i="2"/>
  <c r="G186" i="2"/>
  <c r="G231" i="2"/>
  <c r="G245" i="2"/>
  <c r="G254" i="2"/>
  <c r="G279" i="2"/>
  <c r="G18" i="2"/>
  <c r="G17" i="2"/>
  <c r="G65" i="2"/>
  <c r="G26" i="2"/>
  <c r="G7" i="2"/>
  <c r="G50" i="2"/>
  <c r="G9" i="2"/>
  <c r="G32" i="2"/>
  <c r="G755" i="2" l="1"/>
  <c r="G772" i="2"/>
  <c r="G315" i="2"/>
  <c r="G768" i="2"/>
  <c r="G669" i="2"/>
  <c r="G790" i="2"/>
  <c r="G732" i="2"/>
  <c r="G767" i="2"/>
  <c r="G672" i="2"/>
  <c r="G781" i="2"/>
  <c r="G76" i="2"/>
  <c r="G771" i="2"/>
  <c r="G731" i="2"/>
  <c r="G786" i="2"/>
  <c r="G140" i="2"/>
  <c r="G735" i="2"/>
  <c r="G617" i="2"/>
  <c r="G729" i="2"/>
  <c r="G631" i="2"/>
  <c r="G739" i="2"/>
  <c r="G98" i="2"/>
  <c r="G733" i="2"/>
  <c r="G687" i="2"/>
  <c r="G721" i="2"/>
  <c r="G656" i="2"/>
  <c r="G728" i="2"/>
  <c r="G757" i="2"/>
  <c r="G727" i="2"/>
  <c r="G736" i="2"/>
  <c r="G753" i="2"/>
  <c r="G63" i="2"/>
  <c r="G745" i="2"/>
  <c r="G742" i="2"/>
  <c r="G762" i="2"/>
  <c r="G723" i="2"/>
  <c r="G750" i="2"/>
  <c r="G277" i="2"/>
  <c r="G738" i="2"/>
  <c r="G752" i="2"/>
  <c r="G725" i="2"/>
  <c r="G719" i="2"/>
  <c r="G765" i="2"/>
  <c r="G41" i="2"/>
  <c r="G57" i="2"/>
  <c r="G763" i="2"/>
  <c r="G384" i="2"/>
  <c r="G740" i="2"/>
  <c r="G766" i="2"/>
  <c r="G726" i="2"/>
  <c r="G751" i="2"/>
  <c r="G659" i="2"/>
  <c r="G737" i="2"/>
  <c r="G686" i="2"/>
  <c r="G573" i="2"/>
  <c r="G747" i="2"/>
  <c r="G764" i="2"/>
  <c r="G660" i="2"/>
  <c r="G743" i="2"/>
  <c r="G748" i="2"/>
  <c r="G754" i="2"/>
  <c r="G746" i="2"/>
  <c r="G70" i="2"/>
  <c r="G724" i="2"/>
  <c r="G756" i="2"/>
  <c r="G741" i="2"/>
  <c r="G761" i="2"/>
  <c r="G759" i="2"/>
  <c r="G720" i="2"/>
  <c r="G230" i="2"/>
  <c r="G758" i="2"/>
  <c r="G730" i="2"/>
  <c r="G359" i="2"/>
  <c r="G304" i="2"/>
  <c r="G74" i="2"/>
  <c r="G292" i="2"/>
  <c r="G138" i="2"/>
  <c r="G670" i="2"/>
  <c r="G704" i="2"/>
  <c r="G673" i="2"/>
  <c r="G711" i="2"/>
  <c r="G691" i="2"/>
  <c r="G663" i="2"/>
  <c r="G538" i="2"/>
  <c r="G707" i="2"/>
  <c r="G668" i="2"/>
  <c r="G625" i="2"/>
  <c r="G699" i="2"/>
  <c r="G83" i="2"/>
  <c r="G715" i="2"/>
  <c r="G666" i="2"/>
  <c r="G688" i="2"/>
  <c r="G636" i="2"/>
  <c r="G681" i="2"/>
  <c r="G705" i="2"/>
  <c r="G710" i="2"/>
  <c r="G697" i="2"/>
  <c r="G683" i="2"/>
  <c r="G638" i="2"/>
  <c r="G698" i="2"/>
  <c r="G677" i="2"/>
  <c r="G657" i="2"/>
  <c r="G712" i="2"/>
  <c r="G692" i="2"/>
  <c r="G157" i="2"/>
  <c r="G177" i="2"/>
  <c r="G689" i="2"/>
  <c r="G671" i="2"/>
  <c r="G664" i="2"/>
  <c r="G535" i="2"/>
  <c r="G674" i="2"/>
  <c r="G708" i="2"/>
  <c r="G627" i="2"/>
  <c r="G701" i="2"/>
  <c r="G658" i="2"/>
  <c r="G718" i="2"/>
  <c r="G676" i="2"/>
  <c r="G643" i="2"/>
  <c r="G695" i="2"/>
  <c r="G665" i="2"/>
  <c r="G706" i="2"/>
  <c r="G662" i="2"/>
  <c r="G716" i="2"/>
  <c r="G685" i="2"/>
  <c r="G693" i="2"/>
  <c r="G694" i="2"/>
  <c r="G678" i="2"/>
  <c r="G131" i="2"/>
  <c r="G684" i="2"/>
  <c r="G714" i="2"/>
  <c r="G338" i="2"/>
  <c r="G702" i="2"/>
  <c r="G690" i="2"/>
  <c r="G667" i="2"/>
  <c r="G641" i="2"/>
  <c r="G682" i="2"/>
  <c r="G696" i="2"/>
  <c r="G713" i="2"/>
  <c r="G628" i="2"/>
  <c r="G703" i="2"/>
  <c r="G648" i="2"/>
  <c r="G637" i="2"/>
  <c r="G630" i="2"/>
  <c r="G650" i="2"/>
  <c r="G597" i="2"/>
  <c r="G651" i="2"/>
  <c r="G72" i="2"/>
  <c r="G633" i="2"/>
  <c r="G654" i="2"/>
  <c r="G626" i="2"/>
  <c r="G43" i="2"/>
  <c r="G478" i="2"/>
  <c r="G635" i="2"/>
  <c r="G645" i="2"/>
  <c r="G652" i="2"/>
  <c r="G622" i="2"/>
  <c r="G634" i="2"/>
  <c r="G653" i="2"/>
  <c r="G649" i="2"/>
  <c r="G629" i="2"/>
  <c r="G542" i="2"/>
  <c r="G565" i="2"/>
  <c r="G583" i="2"/>
  <c r="G525" i="2"/>
  <c r="G563" i="2"/>
  <c r="G618" i="2"/>
  <c r="G594" i="2"/>
  <c r="G557" i="2"/>
  <c r="G78" i="2"/>
  <c r="G540" i="2"/>
  <c r="G578" i="2"/>
  <c r="G570" i="2"/>
  <c r="G537" i="2"/>
  <c r="G588" i="2"/>
  <c r="G620" i="2"/>
  <c r="G591" i="2"/>
  <c r="G580" i="2"/>
  <c r="G608" i="2"/>
  <c r="G569" i="2"/>
  <c r="G587" i="2"/>
  <c r="G593" i="2"/>
  <c r="G610" i="2"/>
  <c r="G549" i="2"/>
  <c r="G599" i="2"/>
  <c r="G616" i="2"/>
  <c r="G586" i="2"/>
  <c r="G592" i="2"/>
  <c r="G609" i="2"/>
  <c r="G577" i="2"/>
  <c r="G558" i="2"/>
  <c r="G552" i="2"/>
  <c r="G600" i="2"/>
  <c r="G561" i="2"/>
  <c r="G612" i="2"/>
  <c r="G122" i="2"/>
  <c r="G150" i="2"/>
  <c r="G19" i="2"/>
  <c r="G590" i="2"/>
  <c r="G536" i="2"/>
  <c r="G624" i="2"/>
  <c r="G579" i="2"/>
  <c r="G553" i="2"/>
  <c r="G614" i="2"/>
  <c r="G495" i="2"/>
  <c r="G571" i="2"/>
  <c r="G311" i="2"/>
  <c r="G606" i="2"/>
  <c r="G522" i="2"/>
  <c r="G607" i="2"/>
  <c r="G534" i="2"/>
  <c r="G613" i="2"/>
  <c r="G564" i="2"/>
  <c r="G154" i="2"/>
  <c r="G576" i="2"/>
  <c r="G91" i="2"/>
  <c r="G589" i="2"/>
  <c r="G623" i="2"/>
  <c r="G605" i="2"/>
  <c r="G581" i="2"/>
  <c r="G615" i="2"/>
  <c r="G601" i="2"/>
  <c r="G560" i="2"/>
  <c r="G572" i="2"/>
  <c r="G575" i="2"/>
  <c r="G621" i="2"/>
  <c r="G545" i="2"/>
  <c r="G568" i="2"/>
  <c r="G602" i="2"/>
  <c r="G585" i="2"/>
  <c r="G400" i="2"/>
  <c r="G603" i="2"/>
  <c r="G67" i="2"/>
  <c r="G249" i="2"/>
  <c r="G89" i="2"/>
  <c r="G309" i="2"/>
  <c r="G598" i="2"/>
  <c r="G463" i="2"/>
  <c r="G567" i="2"/>
  <c r="G584" i="2"/>
  <c r="G529" i="2"/>
  <c r="G574" i="2"/>
  <c r="G562" i="2"/>
  <c r="G611" i="2"/>
  <c r="G421" i="2"/>
  <c r="G547" i="2"/>
  <c r="G130" i="2"/>
  <c r="G324" i="2"/>
  <c r="G347" i="2"/>
  <c r="G276" i="2"/>
  <c r="G504" i="2"/>
  <c r="G548" i="2"/>
  <c r="G479" i="2"/>
  <c r="G541" i="2"/>
  <c r="G531" i="2"/>
  <c r="G543" i="2"/>
  <c r="G327" i="2"/>
  <c r="G22" i="2"/>
  <c r="G226" i="2"/>
  <c r="G10" i="2"/>
  <c r="G87" i="2"/>
  <c r="G171" i="2"/>
  <c r="G305" i="2"/>
  <c r="G56" i="2"/>
  <c r="G539" i="2"/>
  <c r="G289" i="2"/>
  <c r="G556" i="2"/>
  <c r="G507" i="2"/>
  <c r="G551" i="2"/>
  <c r="G530" i="2"/>
  <c r="G550" i="2"/>
  <c r="G533" i="2"/>
  <c r="G554" i="2"/>
  <c r="G380" i="2"/>
  <c r="G517" i="2"/>
  <c r="G69" i="2"/>
  <c r="G532" i="2"/>
  <c r="G329" i="2"/>
  <c r="G508" i="2"/>
  <c r="G296" i="2"/>
  <c r="G513" i="2"/>
  <c r="G506" i="2"/>
  <c r="G523" i="2"/>
  <c r="G258" i="2"/>
  <c r="G511" i="2"/>
  <c r="G15" i="2"/>
  <c r="G512" i="2"/>
  <c r="G390" i="2"/>
  <c r="G520" i="2"/>
  <c r="G173" i="2"/>
  <c r="G518" i="2"/>
  <c r="G502" i="2"/>
  <c r="G524" i="2"/>
  <c r="G488" i="2"/>
  <c r="G509" i="2"/>
  <c r="G357" i="2"/>
  <c r="G497" i="2"/>
  <c r="G510" i="2"/>
  <c r="G81" i="2"/>
  <c r="G270" i="2"/>
  <c r="G519" i="2"/>
  <c r="G494" i="2"/>
  <c r="G527" i="2"/>
  <c r="G42" i="2"/>
  <c r="G310" i="2"/>
  <c r="G80" i="2"/>
  <c r="G486" i="2"/>
  <c r="G526" i="2"/>
  <c r="G183" i="2"/>
  <c r="G147" i="2"/>
  <c r="G94" i="2"/>
  <c r="G37" i="2"/>
  <c r="G110" i="2"/>
  <c r="G193" i="2"/>
  <c r="G236" i="2"/>
  <c r="G472" i="2"/>
  <c r="G493" i="2"/>
  <c r="G62" i="2"/>
  <c r="G505" i="2"/>
  <c r="G476" i="2"/>
  <c r="G492" i="2"/>
  <c r="G480" i="2"/>
  <c r="G503" i="2"/>
  <c r="G484" i="2"/>
  <c r="G499" i="2"/>
  <c r="G58" i="2"/>
  <c r="G153" i="2"/>
  <c r="G114" i="2"/>
  <c r="G133" i="2"/>
  <c r="G336" i="2"/>
  <c r="G14" i="2"/>
  <c r="G491" i="2"/>
  <c r="G73" i="2"/>
  <c r="G45" i="2"/>
  <c r="G163" i="2"/>
  <c r="G107" i="2"/>
  <c r="G156" i="2"/>
  <c r="G188" i="2"/>
  <c r="G326" i="2"/>
  <c r="G496" i="2"/>
  <c r="G55" i="2"/>
  <c r="G261" i="2"/>
  <c r="G137" i="2"/>
  <c r="G181" i="2"/>
  <c r="G308" i="2"/>
  <c r="G79" i="2"/>
  <c r="G113" i="2"/>
  <c r="G501" i="2"/>
  <c r="G214" i="2"/>
  <c r="G36" i="2"/>
  <c r="G490" i="2"/>
  <c r="G297" i="2"/>
  <c r="G489" i="2"/>
  <c r="G475" i="2"/>
  <c r="G498" i="2"/>
  <c r="G84" i="2"/>
  <c r="G382" i="2"/>
  <c r="G471" i="2"/>
  <c r="G500" i="2"/>
  <c r="G111" i="2"/>
  <c r="G217" i="2"/>
  <c r="G345" i="2"/>
  <c r="G377" i="2"/>
  <c r="G481" i="2"/>
  <c r="G368" i="2"/>
  <c r="G470" i="2"/>
  <c r="G39" i="2"/>
  <c r="G477" i="2"/>
  <c r="G158" i="2"/>
  <c r="G176" i="2"/>
  <c r="G40" i="2"/>
  <c r="G219" i="2"/>
  <c r="G264" i="2"/>
  <c r="G337" i="2"/>
  <c r="G52" i="2"/>
  <c r="G408" i="2"/>
  <c r="G473" i="2"/>
  <c r="G20" i="2"/>
  <c r="G485" i="2"/>
  <c r="G68" i="2"/>
  <c r="G290" i="2"/>
  <c r="G474" i="2"/>
  <c r="G24" i="2"/>
  <c r="G199" i="2"/>
  <c r="G252" i="2"/>
  <c r="G106" i="2"/>
  <c r="G218" i="2"/>
  <c r="G293" i="2"/>
  <c r="G330" i="2"/>
  <c r="G64" i="2"/>
  <c r="G482" i="2"/>
  <c r="G33" i="2"/>
  <c r="G281" i="2"/>
  <c r="G120" i="2"/>
  <c r="G317" i="2"/>
  <c r="G439" i="2"/>
  <c r="G483" i="2"/>
  <c r="G6" i="2"/>
  <c r="G29" i="2"/>
  <c r="G151" i="2"/>
  <c r="G242" i="2"/>
  <c r="G202" i="2"/>
  <c r="G250" i="2"/>
  <c r="G161" i="2"/>
  <c r="G47" i="2"/>
  <c r="G200" i="2"/>
  <c r="G355" i="2"/>
  <c r="G195" i="2"/>
  <c r="G272" i="2"/>
  <c r="G3" i="2"/>
  <c r="G318" i="2"/>
  <c r="G59" i="2"/>
  <c r="G228" i="2"/>
  <c r="G239" i="2"/>
  <c r="G232" i="2"/>
  <c r="G215" i="2"/>
  <c r="G334" i="2"/>
  <c r="G263" i="2"/>
  <c r="G253" i="2"/>
  <c r="G257" i="2"/>
  <c r="G169" i="2"/>
  <c r="G194" i="2"/>
  <c r="G198" i="2"/>
  <c r="G128" i="2"/>
  <c r="G206" i="2"/>
  <c r="G132" i="2"/>
  <c r="G166" i="2"/>
  <c r="G146" i="2"/>
  <c r="G90" i="2"/>
  <c r="G117" i="2"/>
  <c r="G104" i="2"/>
  <c r="G349" i="2"/>
  <c r="G60" i="2"/>
  <c r="G401" i="2"/>
  <c r="G446" i="2"/>
  <c r="G451" i="2"/>
  <c r="G189" i="2"/>
  <c r="G391" i="2"/>
  <c r="G445" i="2"/>
  <c r="G415" i="2"/>
  <c r="G449" i="2"/>
  <c r="G99" i="2"/>
  <c r="G51" i="2"/>
  <c r="G119" i="2"/>
  <c r="G434" i="2"/>
  <c r="G404" i="2"/>
  <c r="G468" i="2"/>
  <c r="G461" i="2"/>
  <c r="G443" i="2"/>
  <c r="G54" i="2"/>
  <c r="G467" i="2"/>
  <c r="G34" i="2"/>
  <c r="G112" i="2"/>
  <c r="G223" i="2"/>
  <c r="G325" i="2"/>
  <c r="G351" i="2"/>
  <c r="G86" i="2"/>
  <c r="G450" i="2"/>
  <c r="G429" i="2"/>
  <c r="G409" i="2"/>
  <c r="G354" i="2"/>
  <c r="G459" i="2"/>
  <c r="G440" i="2"/>
  <c r="G160" i="2"/>
  <c r="G435" i="2"/>
  <c r="G452" i="2"/>
  <c r="G389" i="2"/>
  <c r="G444" i="2"/>
  <c r="G455" i="2"/>
  <c r="G460" i="2"/>
  <c r="G441" i="2"/>
  <c r="G346" i="2"/>
  <c r="G447" i="2"/>
  <c r="G466" i="2"/>
  <c r="G373" i="2"/>
  <c r="G392" i="2"/>
  <c r="G442" i="2"/>
  <c r="G204" i="2"/>
  <c r="G240" i="2"/>
  <c r="G170" i="2"/>
  <c r="G222" i="2"/>
  <c r="G295" i="2"/>
  <c r="G21" i="2"/>
  <c r="G144" i="2"/>
  <c r="G399" i="2"/>
  <c r="G436" i="2"/>
  <c r="G456" i="2"/>
  <c r="G469" i="2"/>
  <c r="G448" i="2"/>
  <c r="G437" i="2"/>
  <c r="G462" i="2"/>
  <c r="G256" i="2"/>
  <c r="G288" i="2"/>
  <c r="G118" i="2"/>
  <c r="G431" i="2"/>
  <c r="G457" i="2"/>
  <c r="G141" i="2"/>
  <c r="G433" i="2"/>
  <c r="G396" i="2"/>
  <c r="G432" i="2"/>
  <c r="G378" i="2"/>
  <c r="G372" i="2"/>
  <c r="G438" i="2"/>
  <c r="G465" i="2"/>
  <c r="G402" i="2"/>
  <c r="G411" i="2"/>
  <c r="G82" i="2"/>
  <c r="G5" i="2"/>
  <c r="G155" i="2"/>
  <c r="G123" i="2"/>
  <c r="G267" i="2"/>
  <c r="G299" i="2"/>
  <c r="G16" i="2"/>
  <c r="G379" i="2"/>
  <c r="G428" i="2"/>
  <c r="G374" i="2"/>
  <c r="G360" i="2"/>
  <c r="G8" i="2"/>
  <c r="G48" i="2"/>
  <c r="G213" i="2"/>
  <c r="G208" i="2"/>
  <c r="G216" i="2"/>
  <c r="G134" i="2"/>
  <c r="G319" i="2"/>
  <c r="G291" i="2"/>
  <c r="G348" i="2"/>
  <c r="G397" i="2"/>
  <c r="G425" i="2"/>
  <c r="G142" i="2"/>
  <c r="G148" i="2"/>
  <c r="G280" i="2"/>
  <c r="G203" i="2"/>
  <c r="G251" i="2"/>
  <c r="G192" i="2"/>
  <c r="G108" i="2"/>
  <c r="G406" i="2"/>
  <c r="G424" i="2"/>
  <c r="G386" i="2"/>
  <c r="G414" i="2"/>
  <c r="G143" i="2"/>
  <c r="G416" i="2"/>
  <c r="G407" i="2"/>
  <c r="G427" i="2"/>
  <c r="G49" i="2"/>
  <c r="G28" i="2"/>
  <c r="G224" i="2"/>
  <c r="G102" i="2"/>
  <c r="G44" i="2"/>
  <c r="G398" i="2"/>
  <c r="G417" i="2"/>
  <c r="G31" i="2"/>
  <c r="G376" i="2"/>
  <c r="G387" i="2"/>
  <c r="G426" i="2"/>
  <c r="G211" i="2"/>
  <c r="G105" i="2"/>
  <c r="G179" i="2"/>
  <c r="G88" i="2"/>
  <c r="G306" i="2"/>
  <c r="G162" i="2"/>
  <c r="G313" i="2"/>
  <c r="G356" i="2"/>
  <c r="G71" i="2"/>
  <c r="G395" i="2"/>
  <c r="G419" i="2"/>
  <c r="G383" i="2"/>
  <c r="G410" i="2"/>
  <c r="G227" i="2"/>
  <c r="G331" i="2"/>
  <c r="G298" i="2"/>
  <c r="G333" i="2"/>
  <c r="G278" i="2"/>
  <c r="G197" i="2"/>
  <c r="G423" i="2"/>
  <c r="G75" i="2"/>
  <c r="G385" i="2"/>
  <c r="G413" i="2"/>
  <c r="G388" i="2"/>
  <c r="G412" i="2"/>
  <c r="G375" i="2"/>
  <c r="G420" i="2"/>
  <c r="G393" i="2"/>
  <c r="G418" i="2"/>
  <c r="G116" i="2"/>
  <c r="G247" i="2"/>
  <c r="G285" i="2"/>
  <c r="G343" i="2"/>
  <c r="G77" i="2"/>
  <c r="G125" i="2"/>
  <c r="G361" i="2"/>
  <c r="G184" i="2"/>
  <c r="G178" i="2"/>
  <c r="G135" i="2"/>
  <c r="G164" i="2"/>
  <c r="G180" i="2"/>
  <c r="G101" i="2"/>
  <c r="G339" i="2"/>
  <c r="G4" i="2"/>
  <c r="G274" i="2"/>
  <c r="G255" i="2"/>
  <c r="G259" i="2"/>
  <c r="G53" i="2"/>
  <c r="G126" i="2"/>
  <c r="G273" i="2"/>
  <c r="G165" i="2"/>
  <c r="G225" i="2"/>
  <c r="G172" i="2"/>
  <c r="G237" i="2"/>
  <c r="G323" i="2"/>
  <c r="G328" i="2"/>
  <c r="G321" i="2"/>
  <c r="G85" i="2"/>
  <c r="G27" i="2"/>
  <c r="G95" i="2"/>
  <c r="G145" i="2"/>
  <c r="G234" i="2"/>
  <c r="G149" i="2"/>
  <c r="G235" i="2"/>
  <c r="G314" i="2"/>
  <c r="G301" i="2"/>
  <c r="G344" i="2"/>
  <c r="G341" i="2"/>
  <c r="G61" i="2"/>
  <c r="G115" i="2"/>
  <c r="G97" i="2"/>
  <c r="G205" i="2"/>
  <c r="G220" i="2"/>
  <c r="G303" i="2"/>
  <c r="G322" i="2"/>
  <c r="G12" i="2"/>
  <c r="G371" i="2"/>
  <c r="G66" i="2"/>
  <c r="G229" i="2"/>
  <c r="G260" i="2"/>
  <c r="G174" i="2"/>
  <c r="G210" i="2"/>
  <c r="G268" i="2"/>
  <c r="G129" i="2"/>
  <c r="G316" i="2"/>
  <c r="G320" i="2"/>
  <c r="G46" i="2"/>
  <c r="G262" i="2"/>
  <c r="G366" i="2"/>
  <c r="G362" i="2"/>
  <c r="G275" i="2"/>
  <c r="G96" i="2"/>
  <c r="G358" i="2"/>
  <c r="G369" i="2"/>
  <c r="G365" i="2"/>
  <c r="G221" i="2"/>
  <c r="G139" i="2"/>
  <c r="G248" i="2"/>
  <c r="G294" i="2"/>
  <c r="G342" i="2"/>
  <c r="G23" i="2"/>
  <c r="G25" i="2"/>
  <c r="G35" i="2"/>
  <c r="G364" i="2"/>
  <c r="G271" i="2"/>
  <c r="G121" i="2"/>
  <c r="G196" i="2"/>
  <c r="G307" i="2"/>
  <c r="G287" i="2"/>
  <c r="G283" i="2"/>
  <c r="G367" i="2"/>
  <c r="G363" i="2"/>
  <c r="G9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Aiston Andy (Respiratory Medicine)</author>
  </authors>
  <commentList>
    <comment ref="G1" authorId="0" shapeId="0" xr:uid="{C40B3A09-56FB-4B4D-A5D7-D9537918A6C4}">
      <text>
        <r>
          <rPr>
            <b/>
            <sz val="9"/>
            <color indexed="81"/>
            <rFont val="Tahoma"/>
            <family val="2"/>
          </rPr>
          <t>Aiston Andy (Respiratory Medicine):</t>
        </r>
        <r>
          <rPr>
            <sz val="9"/>
            <color indexed="81"/>
            <rFont val="Tahoma"/>
            <family val="2"/>
          </rPr>
          <t xml:space="preserve">
On Parkrun website as (First Timer!/New PB!)
Not a Course PB/First Timer if 5k app shows "gap to pb +"</t>
        </r>
      </text>
    </comment>
    <comment ref="J1" authorId="0" shapeId="0" xr:uid="{022650C8-0E2A-480D-9E61-23323F986F30}">
      <text>
        <r>
          <rPr>
            <b/>
            <sz val="9"/>
            <color indexed="81"/>
            <rFont val="Tahoma"/>
            <family val="2"/>
          </rPr>
          <t>Aiston Andy (Respiratory Medicine):</t>
        </r>
        <r>
          <rPr>
            <sz val="9"/>
            <color indexed="81"/>
            <rFont val="Tahoma"/>
            <family val="2"/>
          </rPr>
          <t xml:space="preserve">
On 5k app as "Age Group Position"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Aiston Andy (Respiratory Medicine)</author>
  </authors>
  <commentList>
    <comment ref="H1" authorId="0" shapeId="0" xr:uid="{8AB7F1E5-B359-4D60-82B7-AAC74CFA96E6}">
      <text>
        <r>
          <rPr>
            <b/>
            <sz val="9"/>
            <color indexed="81"/>
            <rFont val="Tahoma"/>
            <family val="2"/>
          </rPr>
          <t>Aiston Andy (Respiratory Medicine):</t>
        </r>
        <r>
          <rPr>
            <sz val="9"/>
            <color indexed="81"/>
            <rFont val="Tahoma"/>
            <family val="2"/>
          </rPr>
          <t xml:space="preserve">
On Parkrun website as (First Timer!/New PB!)
Not a Course PB/First Timer if 5k app shows "gap to pb +"</t>
        </r>
      </text>
    </comment>
    <comment ref="K1" authorId="0" shapeId="0" xr:uid="{D2615D81-D191-4CC2-AD81-E8B05D9244B1}">
      <text>
        <r>
          <rPr>
            <b/>
            <sz val="9"/>
            <color indexed="81"/>
            <rFont val="Tahoma"/>
            <family val="2"/>
          </rPr>
          <t>Aiston Andy (Respiratory Medicine):</t>
        </r>
        <r>
          <rPr>
            <sz val="9"/>
            <color indexed="81"/>
            <rFont val="Tahoma"/>
            <family val="2"/>
          </rPr>
          <t xml:space="preserve">
On 5k app as "Age Group Position"</t>
        </r>
      </text>
    </comment>
  </commentList>
</comments>
</file>

<file path=xl/sharedStrings.xml><?xml version="1.0" encoding="utf-8"?>
<sst xmlns="http://schemas.openxmlformats.org/spreadsheetml/2006/main" count="4532" uniqueCount="305">
  <si>
    <t>Running Point</t>
  </si>
  <si>
    <t>Volunteering Point</t>
  </si>
  <si>
    <t>(2 available)</t>
  </si>
  <si>
    <t>(1 available)</t>
  </si>
  <si>
    <t>Parkrun PB</t>
  </si>
  <si>
    <t>Course</t>
  </si>
  <si>
    <t>Name</t>
  </si>
  <si>
    <t>Course PB</t>
  </si>
  <si>
    <t>New Course</t>
  </si>
  <si>
    <t>Age Category Point</t>
  </si>
  <si>
    <t>(0 available)</t>
  </si>
  <si>
    <t>Jo Myers</t>
  </si>
  <si>
    <t>Alvaston</t>
  </si>
  <si>
    <t>N</t>
  </si>
  <si>
    <t>Total</t>
  </si>
  <si>
    <t>Andy Aiston</t>
  </si>
  <si>
    <t>Bramshall Rd</t>
  </si>
  <si>
    <t>Y</t>
  </si>
  <si>
    <t>Paul Whittleton</t>
  </si>
  <si>
    <t>Darran Furness</t>
  </si>
  <si>
    <t>David Millington</t>
  </si>
  <si>
    <t>Daniel Follon</t>
  </si>
  <si>
    <t>Lee Francis</t>
  </si>
  <si>
    <t>Tania Martin</t>
  </si>
  <si>
    <t>Tara Oxley</t>
  </si>
  <si>
    <t>Julian Bloor</t>
  </si>
  <si>
    <t>Heather Howarth</t>
  </si>
  <si>
    <t>Kevin Botto</t>
  </si>
  <si>
    <t>Kerstine Herbert</t>
  </si>
  <si>
    <t>Emma Bennett</t>
  </si>
  <si>
    <t>Doddington Hall</t>
  </si>
  <si>
    <t>Andrew Murray</t>
  </si>
  <si>
    <t>James Read</t>
  </si>
  <si>
    <t>Gedling</t>
  </si>
  <si>
    <t>Barnaby Read</t>
  </si>
  <si>
    <t>Rob Marron</t>
  </si>
  <si>
    <t>Wollaton</t>
  </si>
  <si>
    <t>Ian Hunter</t>
  </si>
  <si>
    <t>Sarah Taylor</t>
  </si>
  <si>
    <t>Sam Davis</t>
  </si>
  <si>
    <t>Roy Woods</t>
  </si>
  <si>
    <t>Chris Burke</t>
  </si>
  <si>
    <t>Ali Harvey</t>
  </si>
  <si>
    <t>Rachel Davis</t>
  </si>
  <si>
    <t>Alison Parsons</t>
  </si>
  <si>
    <t>Gordon Birkin</t>
  </si>
  <si>
    <t>Monsal Trail</t>
  </si>
  <si>
    <t>Sue Wolfgang</t>
  </si>
  <si>
    <t>Natalie Braisby</t>
  </si>
  <si>
    <t>Peter Holden</t>
  </si>
  <si>
    <t>Karen Ryder</t>
  </si>
  <si>
    <t>Adrian Barrell</t>
  </si>
  <si>
    <t>Craig Matthews</t>
  </si>
  <si>
    <t>Long Eaton</t>
  </si>
  <si>
    <t>Nova Prestatyn</t>
  </si>
  <si>
    <t>Pavilion Gardens</t>
  </si>
  <si>
    <t>Rother Valley</t>
  </si>
  <si>
    <t>Shipley Country</t>
  </si>
  <si>
    <t>Date</t>
  </si>
  <si>
    <t>(1 available, if not a new course)</t>
  </si>
  <si>
    <t>Course PB Point</t>
  </si>
  <si>
    <t>Calculated</t>
  </si>
  <si>
    <t>Bestwood Village</t>
  </si>
  <si>
    <t>Alex Duthie</t>
  </si>
  <si>
    <t>Highbury Fields</t>
  </si>
  <si>
    <t>Richard Myers</t>
  </si>
  <si>
    <t>Joanne Foster</t>
  </si>
  <si>
    <t>Barrow</t>
  </si>
  <si>
    <t>Ben Fensom</t>
  </si>
  <si>
    <t>Forest Rec</t>
  </si>
  <si>
    <t>Lyme Park</t>
  </si>
  <si>
    <t>Harcourt Hill</t>
  </si>
  <si>
    <t>Sherwood Pines</t>
  </si>
  <si>
    <t>Llanerchaeron</t>
  </si>
  <si>
    <t>Carol Sharratt</t>
  </si>
  <si>
    <t>Neil Cort</t>
  </si>
  <si>
    <t>1st Summer</t>
  </si>
  <si>
    <t>Sam Waddington</t>
  </si>
  <si>
    <t>Ben Hurdis</t>
  </si>
  <si>
    <t>Ben Bridges</t>
  </si>
  <si>
    <t>John Reynolds</t>
  </si>
  <si>
    <t>Jamie Greener</t>
  </si>
  <si>
    <t>David Feely</t>
  </si>
  <si>
    <t>Liz Bamford</t>
  </si>
  <si>
    <t>(3 available)</t>
  </si>
  <si>
    <t>Handicap PB</t>
  </si>
  <si>
    <t>(TBC available)</t>
  </si>
  <si>
    <t>Row Labels</t>
  </si>
  <si>
    <t>(blank)</t>
  </si>
  <si>
    <t>Sum of Total</t>
  </si>
  <si>
    <t>Sum of Sum of Total</t>
  </si>
  <si>
    <t>First Time?</t>
  </si>
  <si>
    <t>(2 available, if not first time)</t>
  </si>
  <si>
    <t>PB Points</t>
  </si>
  <si>
    <t>Overall PB</t>
  </si>
  <si>
    <t>Minutes</t>
  </si>
  <si>
    <t>Seconds</t>
  </si>
  <si>
    <t>03</t>
  </si>
  <si>
    <t>08</t>
  </si>
  <si>
    <t>07</t>
  </si>
  <si>
    <t>Andy Murray</t>
  </si>
  <si>
    <t>00</t>
  </si>
  <si>
    <t>David Jones</t>
  </si>
  <si>
    <t>Sue Smith</t>
  </si>
  <si>
    <t>Nick Verity</t>
  </si>
  <si>
    <t>Phil Michou</t>
  </si>
  <si>
    <t>Richard Iliffe</t>
  </si>
  <si>
    <t>Ros Johnson</t>
  </si>
  <si>
    <t>Michelle Jakeway</t>
  </si>
  <si>
    <t>Richard West</t>
  </si>
  <si>
    <t>Deborah Woodhouse</t>
  </si>
  <si>
    <t>04</t>
  </si>
  <si>
    <t>02</t>
  </si>
  <si>
    <t>Joshua Hazeldine</t>
  </si>
  <si>
    <t>Lewis Whiting</t>
  </si>
  <si>
    <t>Chris Bagworth</t>
  </si>
  <si>
    <t>Matthew Nightingale</t>
  </si>
  <si>
    <t>Suzanne Nightingale</t>
  </si>
  <si>
    <t>Luke Marriott</t>
  </si>
  <si>
    <t>(Check)</t>
  </si>
  <si>
    <t>Joanne Myers</t>
  </si>
  <si>
    <t>Fell Foot</t>
  </si>
  <si>
    <t>Graves</t>
  </si>
  <si>
    <t>Irchester Country</t>
  </si>
  <si>
    <t>Jesmond Dene</t>
  </si>
  <si>
    <t>Bruce Raeside</t>
  </si>
  <si>
    <t>Poolsbrook</t>
  </si>
  <si>
    <t>Alison Henshaw</t>
  </si>
  <si>
    <t>Rushcliffe</t>
  </si>
  <si>
    <t>Ruthin Memorial Playing Fields</t>
  </si>
  <si>
    <t>Lorna Paterson</t>
  </si>
  <si>
    <t>Jack Bailey</t>
  </si>
  <si>
    <t>Age Group Point</t>
  </si>
  <si>
    <t>Belton House</t>
  </si>
  <si>
    <t>Brierley Forest</t>
  </si>
  <si>
    <t>Clifton</t>
  </si>
  <si>
    <t>Clumber Park</t>
  </si>
  <si>
    <t>Colwick</t>
  </si>
  <si>
    <t>Mile End</t>
  </si>
  <si>
    <t>Sence Valley Forest Park</t>
  </si>
  <si>
    <t>Catherine Whitelock</t>
  </si>
  <si>
    <t>Wollaton Hall</t>
  </si>
  <si>
    <t>Hereford</t>
  </si>
  <si>
    <t>Natalie Booth</t>
  </si>
  <si>
    <t>Annette Cluley</t>
  </si>
  <si>
    <t>09</t>
  </si>
  <si>
    <t>NEW PB THIS YEAR</t>
  </si>
  <si>
    <t>Count of Course</t>
  </si>
  <si>
    <t>Grand Total</t>
  </si>
  <si>
    <t>LEFT THE CLUB</t>
  </si>
  <si>
    <t>Edward Buda</t>
  </si>
  <si>
    <t>Jessica Denman</t>
  </si>
  <si>
    <t>Beacon Hill Country Park</t>
  </si>
  <si>
    <t>Markeaton</t>
  </si>
  <si>
    <t>Daventry</t>
  </si>
  <si>
    <t>Endcliffe</t>
  </si>
  <si>
    <t>Sarah Henshaw</t>
  </si>
  <si>
    <t>Watermead</t>
  </si>
  <si>
    <t>2nd Summer</t>
  </si>
  <si>
    <t>Melanie Hagarty</t>
  </si>
  <si>
    <t>Alan Bower</t>
  </si>
  <si>
    <t>Ray Robinson</t>
  </si>
  <si>
    <t>Dan Broughton</t>
  </si>
  <si>
    <t>Colin Ward</t>
  </si>
  <si>
    <t>Richard Bower</t>
  </si>
  <si>
    <t>Ryan Ball</t>
  </si>
  <si>
    <t>Josh Hazeldine</t>
  </si>
  <si>
    <t>Lynne Sewards</t>
  </si>
  <si>
    <t>Mark Lambert</t>
  </si>
  <si>
    <t>Adelle Whittleton</t>
  </si>
  <si>
    <t>Scoobe Scoobe</t>
  </si>
  <si>
    <t>Nicolas Verity</t>
  </si>
  <si>
    <t>Ian Beresford</t>
  </si>
  <si>
    <t>Belvoir Castle</t>
  </si>
  <si>
    <t>Danielle Harris</t>
  </si>
  <si>
    <t>Abbey Park</t>
  </si>
  <si>
    <t>Andrew Hutchinson</t>
  </si>
  <si>
    <t>Battlestead Croft</t>
  </si>
  <si>
    <t>Cleethorpes</t>
  </si>
  <si>
    <t>Edinburgh</t>
  </si>
  <si>
    <t>Melton Mowbray</t>
  </si>
  <si>
    <t>Rothay Park</t>
  </si>
  <si>
    <t>Teifi Marshes Nature Reserve</t>
  </si>
  <si>
    <t>Count of Name</t>
  </si>
  <si>
    <t>Who has set new Course PBs this year?</t>
  </si>
  <si>
    <t>Who has been to the most new Parkruns?</t>
  </si>
  <si>
    <t>Cusworth Hall</t>
  </si>
  <si>
    <t>Fountain Abbey</t>
  </si>
  <si>
    <t>James Turton</t>
  </si>
  <si>
    <t>Rising Sun</t>
  </si>
  <si>
    <t>Conkers</t>
  </si>
  <si>
    <t>2 x NEW PB THIS YEAR</t>
  </si>
  <si>
    <t>01</t>
  </si>
  <si>
    <t>Leamington</t>
  </si>
  <si>
    <t>3rd Summer</t>
  </si>
  <si>
    <t>Gorleston Cliffs</t>
  </si>
  <si>
    <t>Richard Hobson</t>
  </si>
  <si>
    <t>Holkham</t>
  </si>
  <si>
    <t>Princes</t>
  </si>
  <si>
    <t>Rotherham</t>
  </si>
  <si>
    <t>Whinlatter Forest</t>
  </si>
  <si>
    <t>Bridget Langton-Leivers</t>
  </si>
  <si>
    <t>Tara Brown</t>
  </si>
  <si>
    <t>Catherine Hughes</t>
  </si>
  <si>
    <t>Cannock Chase</t>
  </si>
  <si>
    <t>Great Yarmouth North Beach</t>
  </si>
  <si>
    <t>Melksham</t>
  </si>
  <si>
    <t>Tamar Trails</t>
  </si>
  <si>
    <t>PB?</t>
  </si>
  <si>
    <t>4th Summer</t>
  </si>
  <si>
    <t>Dani Harris</t>
  </si>
  <si>
    <t>Dave Millington</t>
  </si>
  <si>
    <t>Kev Gilbert</t>
  </si>
  <si>
    <t>Market Bosworth Country Park</t>
  </si>
  <si>
    <t>Dave Litchfield</t>
  </si>
  <si>
    <t>Hafan Pwllehi</t>
  </si>
  <si>
    <t>Mansfield</t>
  </si>
  <si>
    <t>Riverside Walk</t>
  </si>
  <si>
    <t>Laura Hickey</t>
  </si>
  <si>
    <t>Trentham Gardens</t>
  </si>
  <si>
    <t>Ashbourne Recreation Ground</t>
  </si>
  <si>
    <t>Bicester</t>
  </si>
  <si>
    <t>Buckingham</t>
  </si>
  <si>
    <t>Hackney Marshes</t>
  </si>
  <si>
    <t>The Wammy</t>
  </si>
  <si>
    <t>Millhouses</t>
  </si>
  <si>
    <t>Market Rasen</t>
  </si>
  <si>
    <t>06</t>
  </si>
  <si>
    <t>Alstervorland</t>
  </si>
  <si>
    <t>Lancaster</t>
  </si>
  <si>
    <t>Sue Bates</t>
  </si>
  <si>
    <t>Street</t>
  </si>
  <si>
    <t>South Shields</t>
  </si>
  <si>
    <t>Eastbourne</t>
  </si>
  <si>
    <t>Tyne Green</t>
  </si>
  <si>
    <t>Keith Hudson</t>
  </si>
  <si>
    <t>5th Summer</t>
  </si>
  <si>
    <t>Glossop</t>
  </si>
  <si>
    <t>Daniel Broughton</t>
  </si>
  <si>
    <t>Meadowmill</t>
  </si>
  <si>
    <t>Millom</t>
  </si>
  <si>
    <t>Rutland Water</t>
  </si>
  <si>
    <t>Anita Cunningham</t>
  </si>
  <si>
    <t>The Cinder Track</t>
  </si>
  <si>
    <t>The Pastures</t>
  </si>
  <si>
    <t>Tony Donaldson</t>
  </si>
  <si>
    <t>Beacon</t>
  </si>
  <si>
    <t>Llanishen Park</t>
  </si>
  <si>
    <t>6th Summer</t>
  </si>
  <si>
    <t>Bushy Park</t>
  </si>
  <si>
    <t>St Mary's</t>
  </si>
  <si>
    <t>Hartlepool</t>
  </si>
  <si>
    <t>Kelly Harriman</t>
  </si>
  <si>
    <t>Sheringham</t>
  </si>
  <si>
    <t>Universty Parks</t>
  </si>
  <si>
    <t>Lytham Hall</t>
  </si>
  <si>
    <t>Newark</t>
  </si>
  <si>
    <t>Salcey Forest</t>
  </si>
  <si>
    <t>Kevin Gilbert</t>
  </si>
  <si>
    <t>Sonia Hutchby</t>
  </si>
  <si>
    <t>Epworth Equestrian</t>
  </si>
  <si>
    <t>Keswick</t>
  </si>
  <si>
    <t>Corrina Loosemore</t>
  </si>
  <si>
    <t>Crewe</t>
  </si>
  <si>
    <t>Pirrama</t>
  </si>
  <si>
    <t>Rosliston</t>
  </si>
  <si>
    <t>South Manchester</t>
  </si>
  <si>
    <t>Albert Melbourne</t>
  </si>
  <si>
    <t>Coventry</t>
  </si>
  <si>
    <t>Tamworth Castle Grounds</t>
  </si>
  <si>
    <t>Medina I.O.W</t>
  </si>
  <si>
    <t>Selby</t>
  </si>
  <si>
    <t>Walsall Arboretum</t>
  </si>
  <si>
    <t>Hyde</t>
  </si>
  <si>
    <t>Ehrenbreitstein</t>
  </si>
  <si>
    <t>Ben Morley</t>
  </si>
  <si>
    <t>Woolacombe Dunes</t>
  </si>
  <si>
    <t>Milton Keynes</t>
  </si>
  <si>
    <t>Severn Bridge</t>
  </si>
  <si>
    <t>Rebecca Durrant</t>
  </si>
  <si>
    <t>1st Winter</t>
  </si>
  <si>
    <t>Jack Broughton</t>
  </si>
  <si>
    <t>Simon Severn</t>
  </si>
  <si>
    <t>Kev Pounder</t>
  </si>
  <si>
    <t>Yulia Ravenhill</t>
  </si>
  <si>
    <t>Corinna Loosemore</t>
  </si>
  <si>
    <t>Simon Kirk</t>
  </si>
  <si>
    <t>Dereham</t>
  </si>
  <si>
    <t>Hanley</t>
  </si>
  <si>
    <t>Huddersfield</t>
  </si>
  <si>
    <t>3rd Winter</t>
  </si>
  <si>
    <t>Mark Albrighton</t>
  </si>
  <si>
    <t>Stratford-upon-Avon</t>
  </si>
  <si>
    <t>Michael Earley</t>
  </si>
  <si>
    <t>Fort William</t>
  </si>
  <si>
    <t>Fuldaaue</t>
  </si>
  <si>
    <t>Hastings High School</t>
  </si>
  <si>
    <t>Eglinton</t>
  </si>
  <si>
    <t>Banbury</t>
  </si>
  <si>
    <t>2x NEW PB THIS YEAR</t>
  </si>
  <si>
    <t>Monica Maldini</t>
  </si>
  <si>
    <t>Druridge Bay</t>
  </si>
  <si>
    <t>Millenium Country</t>
  </si>
  <si>
    <t>Oak Hill</t>
  </si>
  <si>
    <t>Who has won the most Age Group 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</si>
</sst>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0" borderId="0" xfId="0" applyNumberFormat="1"/>
    <xf numFmtId="0" fontId="2" fillId="3" borderId="0" xfId="0" applyFont="1" applyFill="1"/>
    <xf numFmtId="0" fontId="6" fillId="3" borderId="0" xfId="0" applyFont="1" applyFill="1"/>
    <xf numFmtId="0" fontId="0" fillId="3" borderId="0" xfId="0" applyFill="1"/>
    <xf numFmtId="0" fontId="2" fillId="4" borderId="0" xfId="0" applyFont="1" applyFill="1"/>
    <xf numFmtId="0" fontId="0" fillId="4" borderId="0" xfId="0" applyFill="1"/>
    <xf numFmtId="0" fontId="1" fillId="5" borderId="0" xfId="0" applyFont="1" applyFill="1"/>
    <xf numFmtId="0" fontId="3" fillId="5" borderId="0" xfId="0" applyFont="1" applyFill="1"/>
    <xf numFmtId="0" fontId="0" fillId="0" borderId="0" xfId="0" pivotButton="1"/>
    <xf numFmtId="0" fontId="0" fillId="0" borderId="0" xfId="0" applyAlignment="1">
      <alignment horizontal="left"/>
    </xf>
    <xf numFmtId="0" fontId="1" fillId="7" borderId="0" xfId="0" applyFont="1" applyFill="1"/>
    <xf numFmtId="0" fontId="0" fillId="8" borderId="0" xfId="0" applyFill="1"/>
    <xf numFmtId="20" fontId="0" fillId="0" borderId="0" xfId="0" applyNumberForma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1" fillId="9" borderId="0" xfId="0" applyFont="1" applyFill="1"/>
    <xf numFmtId="0" fontId="3" fillId="9" borderId="0" xfId="0" applyFont="1" applyFill="1"/>
    <xf numFmtId="0" fontId="0" fillId="10" borderId="0" xfId="0" applyFill="1"/>
    <xf numFmtId="0" fontId="0" fillId="11" borderId="0" xfId="0" applyFill="1" applyAlignment="1">
      <alignment horizontal="left"/>
    </xf>
    <xf numFmtId="0" fontId="0" fillId="12" borderId="0" xfId="0" applyFill="1" applyAlignment="1">
      <alignment horizontal="left"/>
    </xf>
    <xf numFmtId="0" fontId="0" fillId="13" borderId="0" xfId="0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0" borderId="0" xfId="0" applyNumberFormat="1"/>
    <xf numFmtId="0" fontId="0" fillId="0" borderId="0" xfId="0" applyNumberFormat="1" applyFill="1"/>
    <xf numFmtId="0" fontId="0" fillId="0" borderId="0" xfId="0" applyFill="1" applyAlignment="1">
      <alignment horizontal="left"/>
    </xf>
    <xf numFmtId="0" fontId="0" fillId="11" borderId="0" xfId="0" applyNumberFormat="1" applyFill="1"/>
    <xf numFmtId="0" fontId="0" fillId="12" borderId="0" xfId="0" applyNumberFormat="1" applyFill="1"/>
    <xf numFmtId="0" fontId="0" fillId="0" borderId="0" xfId="0" applyNumberFormat="1" applyFill="1" applyAlignment="1">
      <alignment horizontal="right"/>
    </xf>
    <xf numFmtId="0" fontId="0" fillId="13" borderId="0" xfId="0" applyNumberFormat="1" applyFill="1" applyAlignment="1">
      <alignment horizontal="right"/>
    </xf>
  </cellXfs>
  <cellStyles count="1">
    <cellStyle name="Normal" xfId="0" builtinId="0"/>
  </cellStyles>
  <dxfs count="67">
    <dxf>
      <fill>
        <patternFill patternType="solid">
          <fgColor indexed="64"/>
          <bgColor theme="5" tint="0.59999389629810485"/>
        </patternFill>
      </fill>
    </dxf>
    <dxf>
      <fill>
        <patternFill patternType="solid">
          <fgColor indexed="64"/>
          <bgColor theme="0" tint="-0.249977111117893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fgColor indexed="64"/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>
          <bgColor theme="5" tint="0.59999389629810485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indexed="64"/>
          <bgColor theme="0" tint="-0.249977111117893"/>
        </patternFill>
      </fill>
    </dxf>
    <dxf>
      <fill>
        <patternFill patternType="solid">
          <fgColor indexed="64"/>
          <bgColor theme="7" tint="0.39997558519241921"/>
        </patternFill>
      </fill>
    </dxf>
    <dxf>
      <fill>
        <patternFill patternType="none">
          <bgColor auto="1"/>
        </patternFill>
      </fill>
    </dxf>
    <dxf>
      <alignment horizontal="left"/>
    </dxf>
    <dxf>
      <fill>
        <patternFill>
          <fgColor theme="7" tint="0.39997558519241921"/>
          <bgColor theme="5" tint="0.39997558519241921"/>
        </patternFill>
      </fill>
      <alignment horizontal="right"/>
    </dxf>
    <dxf>
      <fill>
        <patternFill>
          <f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fgColor theme="7" tint="0.39997558519241921"/>
          <bgColor theme="5" tint="0.39997558519241921"/>
        </patternFill>
      </fill>
    </dxf>
    <dxf>
      <alignment horizontal="right"/>
    </dxf>
    <dxf>
      <fill>
        <patternFill>
          <fgColor theme="7" tint="0.39997558519241921"/>
          <bgColor theme="5" tint="0.39997558519241921"/>
        </patternFill>
      </fill>
      <alignment horizontal="left"/>
    </dxf>
    <dxf>
      <alignment horizontal="right"/>
    </dxf>
    <dxf>
      <fill>
        <patternFill>
          <fgColor theme="7" tint="0.39997558519241921"/>
          <bgColor theme="5" tint="0.39997558519241921"/>
        </patternFill>
      </fill>
      <alignment horizontal="left"/>
    </dxf>
    <dxf>
      <fill>
        <patternFill>
          <fgColor theme="7" tint="0.39997558519241921"/>
          <bgColor theme="5" tint="0.39997558519241921"/>
        </patternFill>
      </fill>
    </dxf>
    <dxf>
      <fill>
        <patternFill patternType="solid">
          <bgColor theme="5" tint="0.39997558519241921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7" tint="0.39997558519241921"/>
        </patternFill>
      </fill>
    </dxf>
    <dxf>
      <fill>
        <patternFill>
          <bgColor theme="5" tint="0.39997558519241921"/>
        </patternFill>
      </fill>
    </dxf>
    <dxf>
      <fill>
        <patternFill>
          <bgColor theme="5" tint="0.39997558519241921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0" tint="-0.249977111117893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fgColor indexed="64"/>
          <bgColor theme="5" tint="0.39997558519241921"/>
        </patternFill>
      </fill>
    </dxf>
    <dxf>
      <fill>
        <patternFill>
          <fgColor theme="7" tint="0.3999755851924192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2" tint="-0.249977111117893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iston Andy (Respiratory Medicine)" refreshedDate="45653.415591666664" createdVersion="8" refreshedVersion="8" minRefreshableVersion="3" recordCount="141" xr:uid="{4968BD24-5EB7-412B-8E39-05E70DF5BDA8}">
  <cacheSource type="worksheet">
    <worksheetSource ref="A1:I1048576" sheet="Club Handicap"/>
  </cacheSource>
  <cacheFields count="9">
    <cacheField name="Name" numFmtId="0">
      <sharedItems containsBlank="1" count="60">
        <m/>
        <s v="Sam Waddington"/>
        <s v="Heather Howarth"/>
        <s v="Ben Hurdis"/>
        <s v="Ben Bridges"/>
        <s v="Andy Aiston"/>
        <s v="John Reynolds"/>
        <s v="Jamie Greener"/>
        <s v="David Feely"/>
        <s v="Daniel Follon"/>
        <s v="Liz Bamford"/>
        <s v="Melanie Hagarty"/>
        <s v="Edward Buda"/>
        <s v="Alan Bower"/>
        <s v="Julian Bloor"/>
        <s v="Natalie Braisby"/>
        <s v="Ray Robinson"/>
        <s v="Sue Wolfgang"/>
        <s v="Richard Myers"/>
        <s v="Dan Broughton"/>
        <s v="Colin Ward"/>
        <s v="Richard Iliffe"/>
        <s v="Richard Bower"/>
        <s v="Ryan Ball"/>
        <s v="Josh Hazeldine"/>
        <s v="Lynne Sewards"/>
        <s v="Mark Lambert"/>
        <s v="Adelle Whittleton"/>
        <s v="Ben Fensom"/>
        <s v="Scoobe Scoobe"/>
        <s v="Natalie Booth"/>
        <s v="Nicolas Verity"/>
        <s v="Ian Beresford"/>
        <s v="Sarah Henshaw"/>
        <s v="Bridget Langton-Leivers"/>
        <s v="Roy Woods"/>
        <s v="Darran Furness"/>
        <s v="Kerstine Herbert"/>
        <s v="Tara Brown"/>
        <s v="Emma Bennett"/>
        <s v="Catherine Hughes"/>
        <s v="Jessica Denman"/>
        <s v="David Jones"/>
        <s v="Lewis Whiting"/>
        <s v="Mark Albrighton"/>
        <s v="Dani Harris"/>
        <s v="Nick Verity"/>
        <s v="Dave Millington"/>
        <s v="Kev Gilbert"/>
        <s v="Neil Cort"/>
        <s v="Richard Hobson"/>
        <s v="Jack Broughton"/>
        <s v="Simon Severn"/>
        <s v="Lorna Paterson"/>
        <s v="Kev Pounder"/>
        <s v="Yulia Ravenhill"/>
        <s v="Corinna Loosemore"/>
        <s v="Simon Kirk"/>
        <s v="Tania Martin"/>
        <s v="Mark Albighton" u="1"/>
      </sharedItems>
    </cacheField>
    <cacheField name="Date" numFmtId="0">
      <sharedItems containsNonDate="0" containsDate="1" containsString="0" containsBlank="1" minDate="2024-04-09T00:00:00" maxDate="2024-12-18T00:00:00"/>
    </cacheField>
    <cacheField name="Course" numFmtId="0">
      <sharedItems containsBlank="1"/>
    </cacheField>
    <cacheField name="Running Point" numFmtId="0">
      <sharedItems containsBlank="1" containsMixedTypes="1" containsNumber="1" containsInteger="1" minValue="3" maxValue="3"/>
    </cacheField>
    <cacheField name="Volunteering Point" numFmtId="0">
      <sharedItems containsBlank="1" containsMixedTypes="1" containsNumber="1" containsInteger="1" minValue="0" maxValue="0"/>
    </cacheField>
    <cacheField name="Handicap PB" numFmtId="0">
      <sharedItems containsBlank="1"/>
    </cacheField>
    <cacheField name="First Time?" numFmtId="0">
      <sharedItems containsBlank="1"/>
    </cacheField>
    <cacheField name="PB Points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3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iston Andy (Respiratory Medicine)" refreshedDate="45655.526157638888" createdVersion="8" refreshedVersion="8" minRefreshableVersion="3" recordCount="146" xr:uid="{0B5CEFE5-B9C9-46C6-89DA-847A338100CB}">
  <cacheSource type="worksheet">
    <worksheetSource ref="A1:B1048576" sheet="Combined"/>
  </cacheSource>
  <cacheFields count="2">
    <cacheField name="Row Labels" numFmtId="0">
      <sharedItems containsBlank="1" count="119">
        <s v="Tania Martin"/>
        <s v="Richard Myers"/>
        <s v="Andy Aiston"/>
        <s v="Craig Matthews"/>
        <s v="James Read"/>
        <s v="Kevin Botto"/>
        <s v="Lee Francis"/>
        <s v="Barnaby Read"/>
        <s v="Kerstine Herbert"/>
        <s v="Nick Verity"/>
        <s v="Darran Furness"/>
        <s v="Heather Howarth"/>
        <s v="David Jones"/>
        <s v="Peter Holden"/>
        <s v="Daniel Follon"/>
        <s v="Adrian Barrell"/>
        <s v="Sarah Taylor"/>
        <s v="Ian Hunter"/>
        <s v="Neil Cort"/>
        <s v="Roy Woods"/>
        <s v="Natalie Booth"/>
        <s v="David Feely"/>
        <s v="Joshua Hazeldine"/>
        <s v="Paul Whittleton"/>
        <s v="Annette Cluley"/>
        <s v="Carol Sharratt"/>
        <s v="Danielle Harris"/>
        <s v="Ben Fensom"/>
        <s v="David Millington"/>
        <s v="Natalie Braisby"/>
        <s v="Karen Ryder"/>
        <s v="Deborah Woodhouse"/>
        <s v="Kevin Gilbert"/>
        <s v="Edward Buda"/>
        <s v="Dave Litchfield"/>
        <s v="Lewis Whiting"/>
        <s v="Julian Bloor"/>
        <s v="Rachel Davis"/>
        <s v="Luke Marriott"/>
        <s v="Sue Wolfgang"/>
        <s v="Bruce Raeside"/>
        <s v="Lynne Sewards"/>
        <s v="Alison Parsons"/>
        <s v="Phil Michou"/>
        <s v="Alex Duthie"/>
        <s v="Ben Morley"/>
        <s v="Ryan Ball"/>
        <s v="Richard Iliffe"/>
        <s v="Ray Robinson"/>
        <s v="Jessica Denman"/>
        <s v="Sarah Henshaw"/>
        <s v="Tony Donaldson"/>
        <s v="Daniel Broughton"/>
        <s v="Lorna Paterson"/>
        <s v="Emma Bennett"/>
        <s v="Rebecca Durrant"/>
        <s v="Jack Bailey"/>
        <s v="Richard Hobson"/>
        <s v="Mark Lambert"/>
        <s v="Andrew Hutchinson"/>
        <s v="Adelle Whittleton"/>
        <s v="Richard West"/>
        <s v="Sue Smith"/>
        <s v="Sonia Hutchby"/>
        <s v="Laura Hickey"/>
        <s v="Corrina Loosemore"/>
        <s v="Sue Bates"/>
        <s v="Ros Johnson"/>
        <s v="Anita Cunningham"/>
        <s v="Alan Bower"/>
        <s v="Kelly Harriman"/>
        <s v="Keith Hudson"/>
        <s v="James Turton"/>
        <s v="Michael Earley"/>
        <s v="Joanne Foster"/>
        <s v="Monica Maldini"/>
        <s v="Tara Oxley"/>
        <s v="Chris Bagworth"/>
        <s v="(blank)"/>
        <m/>
        <s v="Row Labels"/>
        <s v="Sam Waddington"/>
        <s v="John Reynolds"/>
        <s v="Ben Hurdis"/>
        <s v="Bridget Langton-Leivers"/>
        <s v="Liz Bamford"/>
        <s v="Mark Albrighton"/>
        <s v="Melanie Hagarty"/>
        <s v="Dan Broughton"/>
        <s v="Dani Harris"/>
        <s v="Richard Bower"/>
        <s v="Ian Beresford"/>
        <s v="Ben Bridges"/>
        <s v="Jamie Greener"/>
        <s v="Catherine Hughes"/>
        <s v="Jack Broughton"/>
        <s v="Kev Pounder"/>
        <s v="Kev Gilbert"/>
        <s v="Simon Severn"/>
        <s v="Josh Hazeldine"/>
        <s v="Corinna Loosemore"/>
        <s v="Nicolas Verity"/>
        <s v="Yulia Ravenhill"/>
        <s v="Simon Kirk"/>
        <s v="Tara Brown"/>
        <s v="Colin Ward"/>
        <s v="Dave Millington"/>
        <s v="Scoobe Scoobe"/>
        <s v="Mark Albighton" u="1"/>
        <s v="Gordon Birkin" u="1"/>
        <s v="Andy Murray" u="1"/>
        <s v="Matthew Nightingale" u="1"/>
        <s v="Suzanne Nightingale" u="1"/>
        <s v="Alison Henshaw" u="1"/>
        <s v="Catherine Whitelock" u="1"/>
        <s v="Chris Burke" u="1"/>
        <s v="Joanne Myers" u="1"/>
        <s v="Dave Feely" u="1"/>
        <s v="Grand Total" u="1"/>
      </sharedItems>
    </cacheField>
    <cacheField name="Sum of Total" numFmtId="0">
      <sharedItems containsBlank="1" containsMixedTypes="1" containsNumber="1" containsInteger="1" minValue="1" maxValue="6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iston Andy (Respiratory Medicine)" refreshedDate="45655.52629548611" createdVersion="8" refreshedVersion="8" minRefreshableVersion="3" recordCount="791" xr:uid="{74001FFE-6E32-46B1-8647-44986D862649}">
  <cacheSource type="worksheet">
    <worksheetSource ref="A1:L1048576" sheet="Parkrun Championship"/>
  </cacheSource>
  <cacheFields count="12">
    <cacheField name="Name" numFmtId="0">
      <sharedItems containsBlank="1" count="88">
        <m/>
        <s v="Daniel Follon"/>
        <s v="Alex Duthie"/>
        <s v="Natalie Braisby"/>
        <s v="Lee Francis"/>
        <s v="Karen Ryder"/>
        <s v="Kevin Botto"/>
        <s v="Heather Howarth"/>
        <s v="Richard Myers"/>
        <s v="Joanne Foster"/>
        <s v="Julian Bloor"/>
        <s v="Craig Matthews"/>
        <s v="Ben Fensom"/>
        <s v="David Feely"/>
        <s v="Peter Holden"/>
        <s v="James Read"/>
        <s v="Carol Sharratt"/>
        <s v="David Millington"/>
        <s v="Adrian Barrell"/>
        <s v="Tania Martin"/>
        <s v="Neil Cort"/>
        <s v="Kerstine Herbert"/>
        <s v="Bruce Raeside"/>
        <s v="David Jones"/>
        <s v="Lorna Paterson"/>
        <s v="Jack Bailey"/>
        <s v="Andy Aiston"/>
        <s v="Roy Woods"/>
        <s v="Nick Verity"/>
        <s v="Joshua Hazeldine"/>
        <s v="Deborah Woodhouse"/>
        <s v="Luke Marriott"/>
        <s v="Sue Smith"/>
        <s v="Rachel Davis"/>
        <s v="Ian Hunter"/>
        <s v="Sarah Taylor"/>
        <s v="Emma Bennett"/>
        <s v="Natalie Booth"/>
        <s v="Annette Cluley"/>
        <s v="Edward Buda"/>
        <s v="Sue Wolfgang"/>
        <s v="Darran Furness"/>
        <s v="Jessica Denman"/>
        <s v="Barnaby Read"/>
        <s v="Paul Whittleton"/>
        <s v="Sarah Henshaw"/>
        <s v="Adelle Whittleton"/>
        <s v="Danielle Harris"/>
        <s v="Andrew Hutchinson"/>
        <s v="Richard West"/>
        <s v="Richard Iliffe"/>
        <s v="James Turton"/>
        <s v="Richard Hobson"/>
        <s v="Lewis Whiting"/>
        <s v="Mark Lambert"/>
        <s v="Phil Michou"/>
        <s v="Dave Litchfield"/>
        <s v="Ryan Ball"/>
        <s v="Laura Hickey"/>
        <s v="Sue Bates"/>
        <s v="Ros Johnson"/>
        <s v="Keith Hudson"/>
        <s v="Daniel Broughton"/>
        <s v="Alison Parsons"/>
        <s v="Anita Cunningham"/>
        <s v="Chris Bagworth"/>
        <s v="Tony Donaldson"/>
        <s v="Ray Robinson"/>
        <s v="Lynne Sewards"/>
        <s v="Kelly Harriman"/>
        <s v="Kevin Gilbert"/>
        <s v="Sonia Hutchby"/>
        <s v="Tara Oxley"/>
        <s v="Corrina Loosemore"/>
        <s v="Ben Morley"/>
        <s v="Rebecca Durrant"/>
        <s v="Michael Earley"/>
        <s v="Alan Bower"/>
        <s v="Monica Maldini"/>
        <s v="Gordon Birkin" u="1"/>
        <s v="Joanne Myers" u="1"/>
        <s v="Matthew Nightingale" u="1"/>
        <s v="Suzanne Nightingale" u="1"/>
        <s v="Chris Burke" u="1"/>
        <s v="Alison Henshaw" u="1"/>
        <s v="Andy Murray" u="1"/>
        <s v="Catherine Whitelock" u="1"/>
        <s v="Dave Feely" u="1"/>
      </sharedItems>
    </cacheField>
    <cacheField name="Date" numFmtId="0">
      <sharedItems containsNonDate="0" containsDate="1" containsString="0" containsBlank="1" minDate="2024-04-06T00:00:00" maxDate="2024-12-29T00:00:00"/>
    </cacheField>
    <cacheField name="Course" numFmtId="0">
      <sharedItems containsBlank="1" count="123">
        <m/>
        <s v="Bestwood Village"/>
        <s v="Shipley Country"/>
        <s v="Highbury Fields"/>
        <s v="Long Eaton"/>
        <s v="Barrow"/>
        <s v="Forest Rec"/>
        <s v="Lyme Park"/>
        <s v="Harcourt Hill"/>
        <s v="Gedling"/>
        <s v="Llanerchaeron"/>
        <s v="Alvaston"/>
        <s v="Wollaton Hall"/>
        <s v="Fell Foot"/>
        <s v="Graves"/>
        <s v="Irchester Country"/>
        <s v="Jesmond Dene"/>
        <s v="Poolsbrook"/>
        <s v="Rushcliffe"/>
        <s v="Ruthin Memorial Playing Fields"/>
        <s v="Sherwood Pines"/>
        <s v="Belton House"/>
        <s v="Brierley Forest"/>
        <s v="Clifton"/>
        <s v="Clumber Park"/>
        <s v="Colwick"/>
        <s v="Mile End"/>
        <s v="Rother Valley"/>
        <s v="Sence Valley Forest Park"/>
        <s v="Hereford"/>
        <s v="Beacon Hill Country Park"/>
        <s v="Markeaton"/>
        <s v="Daventry"/>
        <s v="Endcliffe"/>
        <s v="Watermead"/>
        <s v="Belvoir Castle"/>
        <s v="Abbey Park"/>
        <s v="Battlestead Croft"/>
        <s v="Cleethorpes"/>
        <s v="Edinburgh"/>
        <s v="Melton Mowbray"/>
        <s v="Rothay Park"/>
        <s v="Teifi Marshes Nature Reserve"/>
        <s v="Cusworth Hall"/>
        <s v="Fountain Abbey"/>
        <s v="Conkers"/>
        <s v="Doddington Hall"/>
        <s v="Pavilion Gardens"/>
        <s v="Rising Sun"/>
        <s v="Leamington"/>
        <s v="Gorleston Cliffs"/>
        <s v="Holkham"/>
        <s v="Princes"/>
        <s v="Rotherham"/>
        <s v="Whinlatter Forest"/>
        <s v="Cannock Chase"/>
        <s v="Great Yarmouth North Beach"/>
        <s v="Melksham"/>
        <s v="Tamar Trails"/>
        <s v="Market Bosworth Country Park"/>
        <s v="Hafan Pwllehi"/>
        <s v="Mansfield"/>
        <s v="Riverside Walk"/>
        <s v="Trentham Gardens"/>
        <s v="Ashbourne Recreation Ground"/>
        <s v="Bicester"/>
        <s v="Buckingham"/>
        <s v="Hackney Marshes"/>
        <s v="Market Rasen"/>
        <s v="Millhouses"/>
        <s v="The Wammy"/>
        <s v="Alstervorland"/>
        <s v="Lancaster"/>
        <s v="Monsal Trail"/>
        <s v="South Shields"/>
        <s v="Street"/>
        <s v="Eastbourne"/>
        <s v="Tyne Green"/>
        <s v="Glossop"/>
        <s v="Meadowmill"/>
        <s v="Millom"/>
        <s v="Rutland Water"/>
        <s v="The Cinder Track"/>
        <s v="The Pastures"/>
        <s v="Beacon"/>
        <s v="Llanishen Park"/>
        <s v="Bushy Park"/>
        <s v="St Mary's"/>
        <s v="Hartlepool"/>
        <s v="Sheringham"/>
        <s v="Universty Parks"/>
        <s v="Lytham Hall"/>
        <s v="Newark"/>
        <s v="Salcey Forest"/>
        <s v="Epworth Equestrian"/>
        <s v="Keswick"/>
        <s v="Crewe"/>
        <s v="Pirrama"/>
        <s v="Rosliston"/>
        <s v="South Manchester"/>
        <s v="Albert Melbourne"/>
        <s v="Coventry"/>
        <s v="Tamworth Castle Grounds"/>
        <s v="Medina I.O.W"/>
        <s v="Selby"/>
        <s v="Walsall Arboretum"/>
        <s v="Hyde"/>
        <s v="Ehrenbreitstein"/>
        <s v="Woolacombe Dunes"/>
        <s v="Milton Keynes"/>
        <s v="Severn Bridge"/>
        <s v="Dereham"/>
        <s v="Hanley"/>
        <s v="Huddersfield"/>
        <s v="Stratford-upon-Avon"/>
        <s v="Fort William"/>
        <s v="Fuldaaue"/>
        <s v="Hastings High School"/>
        <s v="Eglinton"/>
        <s v="Banbury"/>
        <s v="Druridge Bay"/>
        <s v="Millenium Country"/>
        <s v="Oak Hill"/>
      </sharedItems>
    </cacheField>
    <cacheField name="Running Point" numFmtId="0">
      <sharedItems containsBlank="1" containsMixedTypes="1" containsNumber="1" containsInteger="1" minValue="0" maxValue="1"/>
    </cacheField>
    <cacheField name="Volunteering Point" numFmtId="0">
      <sharedItems containsBlank="1" containsMixedTypes="1" containsNumber="1" containsInteger="1" minValue="0" maxValue="3"/>
    </cacheField>
    <cacheField name="Parkrun PB" numFmtId="0">
      <sharedItems containsBlank="1" containsMixedTypes="1" containsNumber="1" containsInteger="1" minValue="0" maxValue="2"/>
    </cacheField>
    <cacheField name="Overall PB" numFmtId="0">
      <sharedItems containsBlank="1"/>
    </cacheField>
    <cacheField name="Course PB" numFmtId="0">
      <sharedItems containsBlank="1" count="4">
        <s v="(1 available, if not a new course)"/>
        <s v="N"/>
        <s v="Y"/>
        <m/>
      </sharedItems>
    </cacheField>
    <cacheField name="New Course" numFmtId="0">
      <sharedItems containsBlank="1" count="4">
        <s v="(0 available)"/>
        <s v="N"/>
        <s v="Y"/>
        <m/>
      </sharedItems>
    </cacheField>
    <cacheField name="Course PB Point" numFmtId="0">
      <sharedItems containsBlank="1" containsMixedTypes="1" containsNumber="1" containsInteger="1" minValue="0" maxValue="1"/>
    </cacheField>
    <cacheField name="Age Group Point" numFmtId="0">
      <sharedItems containsBlank="1" containsMixedTypes="1" containsNumber="1" containsInteger="1" minValue="0" maxValue="1" count="4">
        <s v="(1 available)"/>
        <n v="0"/>
        <n v="1"/>
        <m/>
      </sharedItems>
    </cacheField>
    <cacheField name="Total" numFmtId="0">
      <sharedItems containsString="0" containsBlank="1" containsNumber="1" containsInteger="1" minValue="1" maxValue="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1">
  <r>
    <x v="0"/>
    <m/>
    <m/>
    <s v="(3 available)"/>
    <s v="(TBC available)"/>
    <s v="(2 available, if not first time)"/>
    <m/>
    <s v="Calculated"/>
    <m/>
  </r>
  <r>
    <x v="1"/>
    <d v="2024-04-09T00:00:00"/>
    <s v="1st Summer"/>
    <n v="3"/>
    <n v="0"/>
    <s v="Y"/>
    <s v="Y"/>
    <n v="0"/>
    <n v="3"/>
  </r>
  <r>
    <x v="2"/>
    <d v="2024-04-09T00:00:00"/>
    <s v="1st Summer"/>
    <n v="3"/>
    <n v="0"/>
    <s v="Y"/>
    <s v="Y"/>
    <n v="0"/>
    <n v="3"/>
  </r>
  <r>
    <x v="3"/>
    <d v="2024-04-09T00:00:00"/>
    <s v="1st Summer"/>
    <n v="3"/>
    <n v="0"/>
    <s v="Y"/>
    <s v="Y"/>
    <n v="0"/>
    <n v="3"/>
  </r>
  <r>
    <x v="4"/>
    <d v="2024-04-09T00:00:00"/>
    <s v="1st Summer"/>
    <n v="3"/>
    <n v="0"/>
    <s v="N"/>
    <s v="N"/>
    <n v="0"/>
    <n v="3"/>
  </r>
  <r>
    <x v="5"/>
    <d v="2024-04-09T00:00:00"/>
    <s v="1st Summer"/>
    <n v="3"/>
    <n v="0"/>
    <s v="N"/>
    <s v="N"/>
    <n v="0"/>
    <n v="3"/>
  </r>
  <r>
    <x v="6"/>
    <d v="2024-04-09T00:00:00"/>
    <s v="1st Summer"/>
    <n v="3"/>
    <n v="0"/>
    <s v="N"/>
    <s v="N"/>
    <n v="0"/>
    <n v="3"/>
  </r>
  <r>
    <x v="7"/>
    <d v="2024-04-09T00:00:00"/>
    <s v="1st Summer"/>
    <n v="3"/>
    <n v="0"/>
    <s v="N"/>
    <s v="N"/>
    <n v="0"/>
    <n v="3"/>
  </r>
  <r>
    <x v="8"/>
    <d v="2024-04-09T00:00:00"/>
    <s v="1st Summer"/>
    <n v="3"/>
    <n v="0"/>
    <s v="N"/>
    <s v="N"/>
    <n v="0"/>
    <n v="3"/>
  </r>
  <r>
    <x v="9"/>
    <d v="2024-04-09T00:00:00"/>
    <s v="1st Summer"/>
    <n v="3"/>
    <n v="0"/>
    <s v="N"/>
    <s v="N"/>
    <n v="0"/>
    <n v="3"/>
  </r>
  <r>
    <x v="10"/>
    <d v="2024-04-09T00:00:00"/>
    <s v="1st Summer"/>
    <n v="3"/>
    <n v="0"/>
    <s v="N"/>
    <s v="N"/>
    <n v="0"/>
    <n v="3"/>
  </r>
  <r>
    <x v="11"/>
    <d v="2024-05-14T00:00:00"/>
    <s v="2nd Summer"/>
    <n v="3"/>
    <n v="0"/>
    <s v="Y"/>
    <s v="N"/>
    <n v="2"/>
    <n v="5"/>
  </r>
  <r>
    <x v="12"/>
    <d v="2024-05-14T00:00:00"/>
    <s v="2nd Summer"/>
    <n v="3"/>
    <n v="0"/>
    <s v="N"/>
    <s v="N"/>
    <n v="0"/>
    <n v="3"/>
  </r>
  <r>
    <x v="13"/>
    <d v="2024-05-14T00:00:00"/>
    <s v="2nd Summer"/>
    <n v="3"/>
    <n v="0"/>
    <s v="N"/>
    <s v="N"/>
    <n v="0"/>
    <n v="3"/>
  </r>
  <r>
    <x v="14"/>
    <d v="2024-05-14T00:00:00"/>
    <s v="2nd Summer"/>
    <n v="3"/>
    <n v="0"/>
    <s v="N"/>
    <s v="N"/>
    <n v="0"/>
    <n v="3"/>
  </r>
  <r>
    <x v="1"/>
    <d v="2024-05-14T00:00:00"/>
    <s v="2nd Summer"/>
    <n v="3"/>
    <n v="0"/>
    <s v="Y"/>
    <s v="N"/>
    <n v="2"/>
    <n v="5"/>
  </r>
  <r>
    <x v="15"/>
    <d v="2024-05-14T00:00:00"/>
    <s v="2nd Summer"/>
    <n v="3"/>
    <n v="0"/>
    <s v="N"/>
    <s v="N"/>
    <n v="0"/>
    <n v="3"/>
  </r>
  <r>
    <x v="16"/>
    <d v="2024-05-14T00:00:00"/>
    <s v="2nd Summer"/>
    <n v="3"/>
    <n v="0"/>
    <s v="N"/>
    <s v="N"/>
    <n v="0"/>
    <n v="3"/>
  </r>
  <r>
    <x v="9"/>
    <d v="2024-05-14T00:00:00"/>
    <s v="2nd Summer"/>
    <n v="3"/>
    <n v="0"/>
    <s v="Y"/>
    <s v="N"/>
    <n v="2"/>
    <n v="5"/>
  </r>
  <r>
    <x v="17"/>
    <d v="2024-05-14T00:00:00"/>
    <s v="2nd Summer"/>
    <n v="3"/>
    <n v="0"/>
    <s v="N"/>
    <s v="N"/>
    <n v="0"/>
    <n v="3"/>
  </r>
  <r>
    <x v="7"/>
    <d v="2024-05-14T00:00:00"/>
    <s v="2nd Summer"/>
    <n v="3"/>
    <n v="0"/>
    <s v="Y"/>
    <s v="N"/>
    <n v="2"/>
    <n v="5"/>
  </r>
  <r>
    <x v="18"/>
    <d v="2024-05-14T00:00:00"/>
    <s v="2nd Summer"/>
    <n v="3"/>
    <n v="0"/>
    <s v="Y"/>
    <s v="N"/>
    <n v="2"/>
    <n v="5"/>
  </r>
  <r>
    <x v="8"/>
    <d v="2024-05-14T00:00:00"/>
    <s v="2nd Summer"/>
    <n v="3"/>
    <n v="0"/>
    <s v="N"/>
    <s v="N"/>
    <n v="0"/>
    <n v="3"/>
  </r>
  <r>
    <x v="19"/>
    <d v="2024-05-14T00:00:00"/>
    <s v="2nd Summer"/>
    <n v="3"/>
    <n v="0"/>
    <s v="N"/>
    <s v="N"/>
    <n v="0"/>
    <n v="3"/>
  </r>
  <r>
    <x v="20"/>
    <d v="2024-05-14T00:00:00"/>
    <s v="2nd Summer"/>
    <n v="3"/>
    <n v="0"/>
    <s v="N"/>
    <s v="N"/>
    <n v="0"/>
    <n v="3"/>
  </r>
  <r>
    <x v="3"/>
    <d v="2024-05-14T00:00:00"/>
    <s v="2nd Summer"/>
    <n v="3"/>
    <n v="0"/>
    <s v="Y"/>
    <s v="N"/>
    <n v="2"/>
    <n v="5"/>
  </r>
  <r>
    <x v="5"/>
    <d v="2024-05-14T00:00:00"/>
    <s v="2nd Summer"/>
    <n v="3"/>
    <n v="0"/>
    <s v="Y"/>
    <s v="N"/>
    <n v="2"/>
    <n v="5"/>
  </r>
  <r>
    <x v="21"/>
    <d v="2024-05-14T00:00:00"/>
    <s v="2nd Summer"/>
    <n v="3"/>
    <n v="0"/>
    <s v="N"/>
    <s v="N"/>
    <n v="0"/>
    <n v="3"/>
  </r>
  <r>
    <x v="22"/>
    <d v="2024-05-14T00:00:00"/>
    <s v="2nd Summer"/>
    <n v="3"/>
    <n v="0"/>
    <s v="N"/>
    <s v="N"/>
    <n v="0"/>
    <n v="3"/>
  </r>
  <r>
    <x v="23"/>
    <d v="2024-05-14T00:00:00"/>
    <s v="2nd Summer"/>
    <n v="3"/>
    <n v="0"/>
    <s v="Y"/>
    <s v="N"/>
    <n v="2"/>
    <n v="5"/>
  </r>
  <r>
    <x v="24"/>
    <d v="2024-05-14T00:00:00"/>
    <s v="2nd Summer"/>
    <n v="3"/>
    <n v="0"/>
    <s v="N"/>
    <s v="N"/>
    <n v="0"/>
    <n v="3"/>
  </r>
  <r>
    <x v="25"/>
    <d v="2024-05-14T00:00:00"/>
    <s v="2nd Summer"/>
    <n v="3"/>
    <n v="0"/>
    <s v="N"/>
    <s v="N"/>
    <n v="0"/>
    <n v="3"/>
  </r>
  <r>
    <x v="26"/>
    <d v="2024-05-14T00:00:00"/>
    <s v="2nd Summer"/>
    <n v="3"/>
    <n v="0"/>
    <s v="N"/>
    <s v="N"/>
    <n v="0"/>
    <n v="3"/>
  </r>
  <r>
    <x v="27"/>
    <d v="2024-05-14T00:00:00"/>
    <s v="2nd Summer"/>
    <n v="3"/>
    <n v="0"/>
    <s v="N"/>
    <s v="N"/>
    <n v="0"/>
    <n v="3"/>
  </r>
  <r>
    <x v="28"/>
    <d v="2024-05-14T00:00:00"/>
    <s v="2nd Summer"/>
    <n v="3"/>
    <n v="0"/>
    <s v="N"/>
    <s v="N"/>
    <n v="0"/>
    <n v="3"/>
  </r>
  <r>
    <x v="29"/>
    <d v="2024-05-14T00:00:00"/>
    <s v="2nd Summer"/>
    <n v="3"/>
    <n v="0"/>
    <s v="N"/>
    <s v="N"/>
    <n v="0"/>
    <n v="3"/>
  </r>
  <r>
    <x v="30"/>
    <d v="2024-05-14T00:00:00"/>
    <s v="2nd Summer"/>
    <n v="3"/>
    <n v="0"/>
    <s v="N"/>
    <s v="N"/>
    <n v="0"/>
    <n v="3"/>
  </r>
  <r>
    <x v="2"/>
    <d v="2024-05-14T00:00:00"/>
    <s v="2nd Summer"/>
    <n v="3"/>
    <n v="0"/>
    <s v="N"/>
    <s v="N"/>
    <n v="0"/>
    <n v="3"/>
  </r>
  <r>
    <x v="31"/>
    <d v="2024-05-14T00:00:00"/>
    <s v="2nd Summer"/>
    <n v="3"/>
    <n v="0"/>
    <s v="Y"/>
    <s v="Y"/>
    <n v="0"/>
    <n v="3"/>
  </r>
  <r>
    <x v="32"/>
    <d v="2024-05-14T00:00:00"/>
    <s v="2nd Summer"/>
    <n v="3"/>
    <n v="0"/>
    <s v="N"/>
    <s v="N"/>
    <n v="0"/>
    <n v="3"/>
  </r>
  <r>
    <x v="33"/>
    <d v="2024-05-14T00:00:00"/>
    <s v="2nd Summer"/>
    <n v="3"/>
    <n v="0"/>
    <s v="N"/>
    <s v="N"/>
    <n v="0"/>
    <n v="3"/>
  </r>
  <r>
    <x v="13"/>
    <d v="2024-06-18T00:00:00"/>
    <s v="3rd Summer"/>
    <n v="3"/>
    <n v="0"/>
    <s v="N"/>
    <s v="N"/>
    <n v="0"/>
    <n v="3"/>
  </r>
  <r>
    <x v="34"/>
    <d v="2024-06-18T00:00:00"/>
    <s v="3rd Summer"/>
    <n v="3"/>
    <n v="0"/>
    <s v="Y"/>
    <s v="Y"/>
    <n v="0"/>
    <n v="3"/>
  </r>
  <r>
    <x v="35"/>
    <d v="2024-06-18T00:00:00"/>
    <s v="3rd Summer"/>
    <n v="3"/>
    <n v="0"/>
    <s v="N"/>
    <s v="N"/>
    <n v="0"/>
    <n v="3"/>
  </r>
  <r>
    <x v="36"/>
    <d v="2024-06-18T00:00:00"/>
    <s v="3rd Summer"/>
    <n v="3"/>
    <n v="0"/>
    <s v="N"/>
    <s v="N"/>
    <n v="0"/>
    <n v="3"/>
  </r>
  <r>
    <x v="37"/>
    <d v="2024-06-18T00:00:00"/>
    <s v="3rd Summer"/>
    <n v="3"/>
    <n v="0"/>
    <s v="N"/>
    <s v="N"/>
    <n v="0"/>
    <n v="3"/>
  </r>
  <r>
    <x v="38"/>
    <d v="2024-06-18T00:00:00"/>
    <s v="3rd Summer"/>
    <n v="3"/>
    <n v="0"/>
    <s v="N"/>
    <s v="N"/>
    <n v="0"/>
    <n v="3"/>
  </r>
  <r>
    <x v="39"/>
    <d v="2024-06-18T00:00:00"/>
    <s v="3rd Summer"/>
    <n v="3"/>
    <n v="0"/>
    <s v="N"/>
    <s v="N"/>
    <n v="0"/>
    <n v="3"/>
  </r>
  <r>
    <x v="40"/>
    <d v="2024-06-18T00:00:00"/>
    <s v="3rd Summer"/>
    <n v="3"/>
    <n v="0"/>
    <s v="N"/>
    <s v="N"/>
    <n v="0"/>
    <n v="3"/>
  </r>
  <r>
    <x v="19"/>
    <d v="2024-06-18T00:00:00"/>
    <s v="3rd Summer"/>
    <n v="3"/>
    <n v="0"/>
    <s v="N"/>
    <s v="N"/>
    <n v="0"/>
    <n v="3"/>
  </r>
  <r>
    <x v="12"/>
    <d v="2024-06-18T00:00:00"/>
    <s v="3rd Summer"/>
    <n v="3"/>
    <n v="0"/>
    <s v="N"/>
    <s v="N"/>
    <n v="0"/>
    <n v="3"/>
  </r>
  <r>
    <x v="41"/>
    <d v="2024-06-18T00:00:00"/>
    <s v="3rd Summer"/>
    <n v="3"/>
    <n v="0"/>
    <s v="N"/>
    <s v="N"/>
    <n v="0"/>
    <n v="3"/>
  </r>
  <r>
    <x v="42"/>
    <d v="2024-06-18T00:00:00"/>
    <s v="3rd Summer"/>
    <n v="3"/>
    <n v="0"/>
    <s v="N"/>
    <s v="N"/>
    <n v="0"/>
    <n v="3"/>
  </r>
  <r>
    <x v="1"/>
    <d v="2024-06-18T00:00:00"/>
    <s v="3rd Summer"/>
    <n v="3"/>
    <n v="0"/>
    <s v="N"/>
    <s v="N"/>
    <n v="0"/>
    <n v="3"/>
  </r>
  <r>
    <x v="10"/>
    <d v="2024-06-18T00:00:00"/>
    <s v="3rd Summer"/>
    <n v="3"/>
    <n v="0"/>
    <s v="N"/>
    <s v="N"/>
    <n v="0"/>
    <n v="3"/>
  </r>
  <r>
    <x v="26"/>
    <d v="2024-06-18T00:00:00"/>
    <s v="3rd Summer"/>
    <n v="3"/>
    <n v="0"/>
    <s v="N"/>
    <s v="N"/>
    <n v="0"/>
    <n v="3"/>
  </r>
  <r>
    <x v="22"/>
    <d v="2024-06-18T00:00:00"/>
    <s v="3rd Summer"/>
    <n v="3"/>
    <n v="0"/>
    <s v="N"/>
    <s v="N"/>
    <n v="0"/>
    <n v="3"/>
  </r>
  <r>
    <x v="43"/>
    <d v="2024-06-18T00:00:00"/>
    <s v="3rd Summer"/>
    <n v="3"/>
    <n v="0"/>
    <s v="Y"/>
    <s v="Y"/>
    <n v="0"/>
    <n v="3"/>
  </r>
  <r>
    <x v="44"/>
    <d v="2024-06-18T00:00:00"/>
    <s v="3rd Summer"/>
    <n v="3"/>
    <n v="0"/>
    <s v="Y"/>
    <s v="Y"/>
    <n v="0"/>
    <n v="3"/>
  </r>
  <r>
    <x v="5"/>
    <d v="2024-06-18T00:00:00"/>
    <s v="3rd Summer"/>
    <n v="3"/>
    <n v="0"/>
    <s v="N"/>
    <s v="N"/>
    <n v="0"/>
    <n v="3"/>
  </r>
  <r>
    <x v="45"/>
    <d v="2024-07-17T00:00:00"/>
    <s v="4th Summer"/>
    <n v="3"/>
    <n v="0"/>
    <s v="Y"/>
    <s v="Y"/>
    <n v="0"/>
    <n v="3"/>
  </r>
  <r>
    <x v="17"/>
    <d v="2024-07-17T00:00:00"/>
    <s v="4th Summer"/>
    <n v="3"/>
    <n v="0"/>
    <s v="N"/>
    <s v="N"/>
    <n v="0"/>
    <n v="3"/>
  </r>
  <r>
    <x v="6"/>
    <d v="2024-07-17T00:00:00"/>
    <s v="4th Summer"/>
    <n v="3"/>
    <n v="0"/>
    <s v="Y"/>
    <s v="N"/>
    <n v="2"/>
    <n v="5"/>
  </r>
  <r>
    <x v="10"/>
    <d v="2024-07-17T00:00:00"/>
    <s v="4th Summer"/>
    <n v="3"/>
    <n v="0"/>
    <s v="Y"/>
    <s v="N"/>
    <n v="2"/>
    <n v="5"/>
  </r>
  <r>
    <x v="46"/>
    <d v="2024-07-17T00:00:00"/>
    <s v="4th Summer"/>
    <n v="3"/>
    <n v="0"/>
    <s v="Y"/>
    <s v="N"/>
    <n v="2"/>
    <n v="5"/>
  </r>
  <r>
    <x v="43"/>
    <d v="2024-07-17T00:00:00"/>
    <s v="4th Summer"/>
    <n v="3"/>
    <n v="0"/>
    <s v="N"/>
    <s v="N"/>
    <n v="0"/>
    <n v="3"/>
  </r>
  <r>
    <x v="15"/>
    <d v="2024-07-17T00:00:00"/>
    <s v="4th Summer"/>
    <n v="3"/>
    <n v="0"/>
    <s v="N"/>
    <s v="N"/>
    <n v="0"/>
    <n v="3"/>
  </r>
  <r>
    <x v="26"/>
    <d v="2024-07-17T00:00:00"/>
    <s v="4th Summer"/>
    <n v="3"/>
    <n v="0"/>
    <s v="N"/>
    <s v="N"/>
    <n v="0"/>
    <n v="3"/>
  </r>
  <r>
    <x v="41"/>
    <d v="2024-07-17T00:00:00"/>
    <s v="4th Summer"/>
    <n v="3"/>
    <n v="0"/>
    <s v="N"/>
    <s v="N"/>
    <n v="0"/>
    <n v="3"/>
  </r>
  <r>
    <x v="37"/>
    <d v="2024-07-17T00:00:00"/>
    <s v="4th Summer"/>
    <n v="3"/>
    <n v="0"/>
    <s v="N"/>
    <s v="N"/>
    <n v="0"/>
    <n v="3"/>
  </r>
  <r>
    <x v="47"/>
    <d v="2024-07-17T00:00:00"/>
    <s v="4th Summer"/>
    <n v="3"/>
    <n v="0"/>
    <s v="N"/>
    <s v="N"/>
    <n v="0"/>
    <n v="3"/>
  </r>
  <r>
    <x v="48"/>
    <d v="2024-07-17T00:00:00"/>
    <s v="4th Summer"/>
    <n v="3"/>
    <n v="0"/>
    <s v="N"/>
    <s v="N"/>
    <n v="0"/>
    <n v="3"/>
  </r>
  <r>
    <x v="34"/>
    <d v="2024-08-13T00:00:00"/>
    <s v="5th Summer"/>
    <n v="3"/>
    <n v="0"/>
    <s v="Y"/>
    <s v="N"/>
    <n v="2"/>
    <n v="5"/>
  </r>
  <r>
    <x v="32"/>
    <d v="2024-08-13T00:00:00"/>
    <s v="5th Summer"/>
    <n v="3"/>
    <n v="0"/>
    <s v="N"/>
    <s v="N"/>
    <n v="0"/>
    <n v="3"/>
  </r>
  <r>
    <x v="37"/>
    <d v="2024-08-13T00:00:00"/>
    <s v="5th Summer"/>
    <n v="3"/>
    <n v="0"/>
    <s v="N"/>
    <s v="N"/>
    <n v="0"/>
    <n v="3"/>
  </r>
  <r>
    <x v="1"/>
    <d v="2024-08-13T00:00:00"/>
    <s v="5th Summer"/>
    <n v="3"/>
    <n v="0"/>
    <s v="Y"/>
    <s v="N"/>
    <n v="2"/>
    <n v="5"/>
  </r>
  <r>
    <x v="3"/>
    <d v="2024-08-13T00:00:00"/>
    <s v="5th Summer"/>
    <n v="3"/>
    <n v="0"/>
    <s v="Y"/>
    <s v="N"/>
    <n v="2"/>
    <n v="5"/>
  </r>
  <r>
    <x v="4"/>
    <d v="2024-08-13T00:00:00"/>
    <s v="5th Summer"/>
    <n v="3"/>
    <n v="0"/>
    <s v="Y"/>
    <s v="N"/>
    <n v="2"/>
    <n v="5"/>
  </r>
  <r>
    <x v="35"/>
    <d v="2024-08-13T00:00:00"/>
    <s v="5th Summer"/>
    <n v="3"/>
    <n v="0"/>
    <s v="Y"/>
    <s v="N"/>
    <n v="2"/>
    <n v="5"/>
  </r>
  <r>
    <x v="28"/>
    <d v="2024-08-13T00:00:00"/>
    <s v="5th Summer"/>
    <n v="3"/>
    <n v="0"/>
    <s v="N"/>
    <s v="N"/>
    <n v="0"/>
    <n v="3"/>
  </r>
  <r>
    <x v="19"/>
    <d v="2024-08-13T00:00:00"/>
    <s v="5th Summer"/>
    <n v="3"/>
    <n v="0"/>
    <s v="Y"/>
    <s v="N"/>
    <n v="2"/>
    <n v="5"/>
  </r>
  <r>
    <x v="43"/>
    <d v="2024-08-13T00:00:00"/>
    <s v="5th Summer"/>
    <n v="3"/>
    <n v="0"/>
    <s v="Y"/>
    <s v="N"/>
    <n v="2"/>
    <n v="5"/>
  </r>
  <r>
    <x v="44"/>
    <d v="2024-08-13T00:00:00"/>
    <s v="5th Summer"/>
    <n v="3"/>
    <n v="0"/>
    <s v="Y"/>
    <s v="N"/>
    <n v="2"/>
    <n v="5"/>
  </r>
  <r>
    <x v="9"/>
    <d v="2024-08-13T00:00:00"/>
    <s v="5th Summer"/>
    <n v="3"/>
    <n v="0"/>
    <s v="N"/>
    <s v="N"/>
    <n v="0"/>
    <n v="3"/>
  </r>
  <r>
    <x v="2"/>
    <d v="2024-08-13T00:00:00"/>
    <s v="5th Summer"/>
    <n v="3"/>
    <n v="0"/>
    <s v="N"/>
    <s v="N"/>
    <n v="0"/>
    <n v="3"/>
  </r>
  <r>
    <x v="49"/>
    <d v="2024-08-13T00:00:00"/>
    <s v="5th Summer"/>
    <n v="3"/>
    <n v="0"/>
    <s v="N"/>
    <s v="N"/>
    <n v="0"/>
    <n v="3"/>
  </r>
  <r>
    <x v="10"/>
    <d v="2024-08-13T00:00:00"/>
    <s v="5th Summer"/>
    <n v="3"/>
    <n v="0"/>
    <s v="N"/>
    <s v="N"/>
    <n v="0"/>
    <n v="3"/>
  </r>
  <r>
    <x v="9"/>
    <d v="2024-09-03T00:00:00"/>
    <s v="6th Summer"/>
    <n v="3"/>
    <n v="0"/>
    <s v="Y"/>
    <s v="N"/>
    <n v="2"/>
    <n v="5"/>
  </r>
  <r>
    <x v="45"/>
    <d v="2024-09-03T00:00:00"/>
    <s v="6th Summer"/>
    <n v="3"/>
    <n v="0"/>
    <s v="Y"/>
    <s v="N"/>
    <n v="2"/>
    <n v="5"/>
  </r>
  <r>
    <x v="30"/>
    <d v="2024-09-03T00:00:00"/>
    <s v="6th Summer"/>
    <n v="3"/>
    <n v="0"/>
    <s v="N"/>
    <s v="N"/>
    <n v="0"/>
    <n v="3"/>
  </r>
  <r>
    <x v="6"/>
    <d v="2024-09-03T00:00:00"/>
    <s v="6th Summer"/>
    <n v="3"/>
    <n v="0"/>
    <s v="Y"/>
    <s v="N"/>
    <n v="2"/>
    <n v="5"/>
  </r>
  <r>
    <x v="2"/>
    <d v="2024-09-03T00:00:00"/>
    <s v="6th Summer"/>
    <n v="3"/>
    <n v="0"/>
    <s v="N"/>
    <s v="N"/>
    <n v="0"/>
    <n v="3"/>
  </r>
  <r>
    <x v="42"/>
    <d v="2024-09-03T00:00:00"/>
    <s v="6th Summer"/>
    <n v="3"/>
    <n v="0"/>
    <s v="N"/>
    <s v="N"/>
    <n v="0"/>
    <n v="3"/>
  </r>
  <r>
    <x v="35"/>
    <d v="2024-09-03T00:00:00"/>
    <s v="6th Summer"/>
    <n v="3"/>
    <n v="0"/>
    <s v="N"/>
    <s v="N"/>
    <n v="0"/>
    <n v="3"/>
  </r>
  <r>
    <x v="32"/>
    <d v="2024-09-03T00:00:00"/>
    <s v="6th Summer"/>
    <n v="3"/>
    <n v="0"/>
    <s v="N"/>
    <s v="N"/>
    <n v="0"/>
    <n v="3"/>
  </r>
  <r>
    <x v="21"/>
    <d v="2024-09-03T00:00:00"/>
    <s v="6th Summer"/>
    <n v="3"/>
    <n v="0"/>
    <s v="N"/>
    <s v="N"/>
    <n v="0"/>
    <n v="3"/>
  </r>
  <r>
    <x v="26"/>
    <d v="2024-09-03T00:00:00"/>
    <s v="6th Summer"/>
    <n v="3"/>
    <n v="0"/>
    <s v="N"/>
    <s v="N"/>
    <n v="0"/>
    <n v="3"/>
  </r>
  <r>
    <x v="34"/>
    <d v="2024-09-03T00:00:00"/>
    <s v="6th Summer"/>
    <n v="3"/>
    <n v="0"/>
    <s v="N"/>
    <s v="N"/>
    <n v="0"/>
    <n v="3"/>
  </r>
  <r>
    <x v="11"/>
    <d v="2024-09-03T00:00:00"/>
    <s v="6th Summer"/>
    <n v="3"/>
    <n v="0"/>
    <s v="N"/>
    <s v="N"/>
    <n v="0"/>
    <n v="3"/>
  </r>
  <r>
    <x v="33"/>
    <d v="2024-10-15T00:00:00"/>
    <s v="1st Winter"/>
    <n v="3"/>
    <n v="0"/>
    <s v="N"/>
    <s v="N"/>
    <n v="0"/>
    <n v="3"/>
  </r>
  <r>
    <x v="17"/>
    <d v="2024-10-15T00:00:00"/>
    <s v="1st Winter"/>
    <n v="3"/>
    <n v="0"/>
    <s v="Y"/>
    <s v="N"/>
    <n v="2"/>
    <n v="5"/>
  </r>
  <r>
    <x v="50"/>
    <d v="2024-10-15T00:00:00"/>
    <s v="1st Winter"/>
    <n v="3"/>
    <n v="0"/>
    <s v="N"/>
    <s v="N"/>
    <n v="0"/>
    <n v="3"/>
  </r>
  <r>
    <x v="9"/>
    <d v="2024-10-15T00:00:00"/>
    <s v="1st Winter"/>
    <n v="3"/>
    <n v="0"/>
    <s v="Y"/>
    <s v="N"/>
    <n v="2"/>
    <n v="5"/>
  </r>
  <r>
    <x v="34"/>
    <d v="2024-10-15T00:00:00"/>
    <s v="1st Winter"/>
    <n v="3"/>
    <n v="0"/>
    <s v="Y"/>
    <s v="Y"/>
    <n v="0"/>
    <n v="3"/>
  </r>
  <r>
    <x v="28"/>
    <d v="2024-10-15T00:00:00"/>
    <s v="1st Winter"/>
    <n v="3"/>
    <n v="0"/>
    <s v="N"/>
    <s v="N"/>
    <n v="0"/>
    <n v="3"/>
  </r>
  <r>
    <x v="40"/>
    <d v="2024-10-15T00:00:00"/>
    <s v="1st Winter"/>
    <n v="3"/>
    <n v="0"/>
    <s v="N"/>
    <s v="N"/>
    <n v="0"/>
    <n v="3"/>
  </r>
  <r>
    <x v="35"/>
    <d v="2024-10-15T00:00:00"/>
    <s v="1st Winter"/>
    <n v="3"/>
    <n v="0"/>
    <s v="Y"/>
    <s v="N"/>
    <n v="2"/>
    <n v="5"/>
  </r>
  <r>
    <x v="51"/>
    <d v="2024-10-15T00:00:00"/>
    <s v="1st Winter"/>
    <n v="3"/>
    <n v="0"/>
    <s v="Y"/>
    <s v="N"/>
    <n v="2"/>
    <n v="5"/>
  </r>
  <r>
    <x v="26"/>
    <d v="2024-10-15T00:00:00"/>
    <s v="1st Winter"/>
    <n v="3"/>
    <n v="0"/>
    <s v="N"/>
    <s v="N"/>
    <n v="0"/>
    <n v="3"/>
  </r>
  <r>
    <x v="6"/>
    <d v="2024-10-15T00:00:00"/>
    <s v="1st Winter"/>
    <n v="3"/>
    <n v="0"/>
    <s v="N"/>
    <s v="N"/>
    <n v="0"/>
    <n v="3"/>
  </r>
  <r>
    <x v="3"/>
    <d v="2024-10-15T00:00:00"/>
    <s v="1st Winter"/>
    <n v="3"/>
    <n v="0"/>
    <s v="Y"/>
    <s v="N"/>
    <n v="2"/>
    <n v="5"/>
  </r>
  <r>
    <x v="45"/>
    <d v="2024-10-15T00:00:00"/>
    <s v="1st Winter"/>
    <n v="3"/>
    <n v="0"/>
    <s v="Y"/>
    <s v="Y"/>
    <n v="0"/>
    <n v="3"/>
  </r>
  <r>
    <x v="30"/>
    <d v="2024-10-15T00:00:00"/>
    <s v="1st Winter"/>
    <n v="3"/>
    <n v="0"/>
    <s v="N"/>
    <s v="N"/>
    <n v="0"/>
    <n v="3"/>
  </r>
  <r>
    <x v="18"/>
    <d v="2024-10-15T00:00:00"/>
    <s v="1st Winter"/>
    <n v="3"/>
    <n v="0"/>
    <s v="N"/>
    <s v="N"/>
    <n v="0"/>
    <n v="3"/>
  </r>
  <r>
    <x v="15"/>
    <d v="2024-10-15T00:00:00"/>
    <s v="1st Winter"/>
    <n v="3"/>
    <n v="0"/>
    <s v="N"/>
    <s v="N"/>
    <n v="0"/>
    <n v="3"/>
  </r>
  <r>
    <x v="8"/>
    <d v="2024-10-15T00:00:00"/>
    <s v="1st Winter"/>
    <n v="3"/>
    <n v="0"/>
    <s v="N"/>
    <s v="N"/>
    <n v="0"/>
    <n v="3"/>
  </r>
  <r>
    <x v="1"/>
    <d v="2024-10-15T00:00:00"/>
    <s v="1st Winter"/>
    <n v="3"/>
    <n v="0"/>
    <s v="Y"/>
    <s v="Y"/>
    <n v="0"/>
    <n v="3"/>
  </r>
  <r>
    <x v="11"/>
    <d v="2024-10-15T00:00:00"/>
    <s v="1st Winter"/>
    <n v="3"/>
    <n v="0"/>
    <s v="N"/>
    <s v="N"/>
    <n v="0"/>
    <n v="3"/>
  </r>
  <r>
    <x v="27"/>
    <d v="2024-10-15T00:00:00"/>
    <s v="1st Winter"/>
    <n v="3"/>
    <n v="0"/>
    <s v="N"/>
    <s v="N"/>
    <n v="0"/>
    <n v="3"/>
  </r>
  <r>
    <x v="52"/>
    <d v="2024-10-15T00:00:00"/>
    <s v="1st Winter"/>
    <n v="3"/>
    <n v="0"/>
    <s v="N"/>
    <s v="N"/>
    <n v="0"/>
    <n v="3"/>
  </r>
  <r>
    <x v="53"/>
    <d v="2024-10-15T00:00:00"/>
    <s v="1st Winter"/>
    <n v="3"/>
    <n v="0"/>
    <s v="N"/>
    <s v="N"/>
    <n v="0"/>
    <n v="3"/>
  </r>
  <r>
    <x v="54"/>
    <d v="2024-10-15T00:00:00"/>
    <s v="1st Winter"/>
    <n v="3"/>
    <n v="0"/>
    <s v="Y"/>
    <s v="Y"/>
    <n v="0"/>
    <n v="3"/>
  </r>
  <r>
    <x v="55"/>
    <d v="2024-10-15T00:00:00"/>
    <s v="1st Winter"/>
    <n v="3"/>
    <n v="0"/>
    <s v="N"/>
    <s v="N"/>
    <n v="0"/>
    <n v="3"/>
  </r>
  <r>
    <x v="13"/>
    <d v="2024-10-15T00:00:00"/>
    <s v="1st Winter"/>
    <n v="3"/>
    <n v="0"/>
    <s v="N"/>
    <s v="N"/>
    <n v="0"/>
    <n v="3"/>
  </r>
  <r>
    <x v="22"/>
    <d v="2024-10-15T00:00:00"/>
    <s v="1st Winter"/>
    <n v="3"/>
    <n v="0"/>
    <s v="N"/>
    <s v="N"/>
    <n v="0"/>
    <n v="3"/>
  </r>
  <r>
    <x v="56"/>
    <d v="2024-10-15T00:00:00"/>
    <s v="1st Winter"/>
    <n v="3"/>
    <n v="0"/>
    <s v="Y"/>
    <s v="Y"/>
    <n v="0"/>
    <n v="3"/>
  </r>
  <r>
    <x v="57"/>
    <d v="2024-10-15T00:00:00"/>
    <s v="1st Winter"/>
    <n v="3"/>
    <n v="0"/>
    <s v="Y"/>
    <s v="Y"/>
    <n v="0"/>
    <n v="3"/>
  </r>
  <r>
    <x v="13"/>
    <d v="2024-12-17T00:00:00"/>
    <s v="3rd Winter"/>
    <n v="3"/>
    <n v="0"/>
    <s v="N"/>
    <s v="N"/>
    <n v="0"/>
    <n v="3"/>
  </r>
  <r>
    <x v="23"/>
    <d v="2024-12-17T00:00:00"/>
    <s v="3rd Winter"/>
    <n v="3"/>
    <n v="0"/>
    <s v="Y"/>
    <s v="N"/>
    <n v="2"/>
    <n v="5"/>
  </r>
  <r>
    <x v="30"/>
    <d v="2024-12-17T00:00:00"/>
    <s v="3rd Winter"/>
    <n v="3"/>
    <n v="0"/>
    <s v="N"/>
    <s v="N"/>
    <n v="0"/>
    <n v="3"/>
  </r>
  <r>
    <x v="6"/>
    <d v="2024-12-17T00:00:00"/>
    <s v="3rd Winter"/>
    <n v="3"/>
    <n v="0"/>
    <s v="N"/>
    <s v="N"/>
    <n v="0"/>
    <n v="3"/>
  </r>
  <r>
    <x v="5"/>
    <d v="2024-12-17T00:00:00"/>
    <s v="3rd Winter"/>
    <n v="3"/>
    <n v="0"/>
    <s v="N"/>
    <s v="N"/>
    <n v="0"/>
    <n v="3"/>
  </r>
  <r>
    <x v="34"/>
    <d v="2024-12-17T00:00:00"/>
    <s v="3rd Winter"/>
    <n v="3"/>
    <n v="0"/>
    <s v="N"/>
    <s v="N"/>
    <n v="0"/>
    <n v="3"/>
  </r>
  <r>
    <x v="35"/>
    <d v="2024-12-17T00:00:00"/>
    <s v="3rd Winter"/>
    <n v="3"/>
    <n v="0"/>
    <s v="N"/>
    <s v="N"/>
    <n v="0"/>
    <n v="3"/>
  </r>
  <r>
    <x v="42"/>
    <d v="2024-12-17T00:00:00"/>
    <s v="3rd Winter"/>
    <n v="3"/>
    <n v="0"/>
    <s v="N"/>
    <s v="N"/>
    <n v="0"/>
    <n v="3"/>
  </r>
  <r>
    <x v="58"/>
    <d v="2024-12-17T00:00:00"/>
    <s v="3rd Winter"/>
    <n v="3"/>
    <n v="0"/>
    <s v="N"/>
    <s v="N"/>
    <n v="0"/>
    <n v="3"/>
  </r>
  <r>
    <x v="26"/>
    <d v="2024-12-17T00:00:00"/>
    <s v="3rd Winter"/>
    <n v="3"/>
    <n v="0"/>
    <s v="N"/>
    <s v="N"/>
    <n v="0"/>
    <n v="3"/>
  </r>
  <r>
    <x v="44"/>
    <d v="2024-12-17T00:00:00"/>
    <s v="3rd Winter"/>
    <n v="3"/>
    <n v="0"/>
    <s v="Y"/>
    <s v="Y"/>
    <n v="0"/>
    <n v="3"/>
  </r>
  <r>
    <x v="0"/>
    <m/>
    <m/>
    <m/>
    <m/>
    <m/>
    <m/>
    <m/>
    <m/>
  </r>
  <r>
    <x v="0"/>
    <m/>
    <m/>
    <m/>
    <m/>
    <m/>
    <m/>
    <m/>
    <m/>
  </r>
  <r>
    <x v="0"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6">
  <r>
    <x v="0"/>
    <n v="66"/>
  </r>
  <r>
    <x v="1"/>
    <n v="64"/>
  </r>
  <r>
    <x v="2"/>
    <n v="62"/>
  </r>
  <r>
    <x v="3"/>
    <n v="60"/>
  </r>
  <r>
    <x v="4"/>
    <n v="59"/>
  </r>
  <r>
    <x v="5"/>
    <n v="57"/>
  </r>
  <r>
    <x v="6"/>
    <n v="51"/>
  </r>
  <r>
    <x v="7"/>
    <n v="39"/>
  </r>
  <r>
    <x v="8"/>
    <n v="37"/>
  </r>
  <r>
    <x v="9"/>
    <n v="33"/>
  </r>
  <r>
    <x v="10"/>
    <n v="30"/>
  </r>
  <r>
    <x v="11"/>
    <n v="29"/>
  </r>
  <r>
    <x v="12"/>
    <n v="29"/>
  </r>
  <r>
    <x v="13"/>
    <n v="28"/>
  </r>
  <r>
    <x v="14"/>
    <n v="28"/>
  </r>
  <r>
    <x v="15"/>
    <n v="28"/>
  </r>
  <r>
    <x v="16"/>
    <n v="26"/>
  </r>
  <r>
    <x v="17"/>
    <n v="26"/>
  </r>
  <r>
    <x v="18"/>
    <n v="25"/>
  </r>
  <r>
    <x v="19"/>
    <n v="24"/>
  </r>
  <r>
    <x v="20"/>
    <n v="22"/>
  </r>
  <r>
    <x v="21"/>
    <n v="22"/>
  </r>
  <r>
    <x v="22"/>
    <n v="20"/>
  </r>
  <r>
    <x v="23"/>
    <n v="18"/>
  </r>
  <r>
    <x v="24"/>
    <n v="18"/>
  </r>
  <r>
    <x v="25"/>
    <n v="17"/>
  </r>
  <r>
    <x v="26"/>
    <n v="16"/>
  </r>
  <r>
    <x v="27"/>
    <n v="14"/>
  </r>
  <r>
    <x v="28"/>
    <n v="13"/>
  </r>
  <r>
    <x v="29"/>
    <n v="13"/>
  </r>
  <r>
    <x v="30"/>
    <n v="12"/>
  </r>
  <r>
    <x v="31"/>
    <n v="11"/>
  </r>
  <r>
    <x v="32"/>
    <n v="11"/>
  </r>
  <r>
    <x v="33"/>
    <n v="10"/>
  </r>
  <r>
    <x v="34"/>
    <n v="10"/>
  </r>
  <r>
    <x v="35"/>
    <n v="9"/>
  </r>
  <r>
    <x v="36"/>
    <n v="9"/>
  </r>
  <r>
    <x v="37"/>
    <n v="8"/>
  </r>
  <r>
    <x v="38"/>
    <n v="7"/>
  </r>
  <r>
    <x v="39"/>
    <n v="7"/>
  </r>
  <r>
    <x v="40"/>
    <n v="6"/>
  </r>
  <r>
    <x v="41"/>
    <n v="6"/>
  </r>
  <r>
    <x v="42"/>
    <n v="6"/>
  </r>
  <r>
    <x v="43"/>
    <n v="6"/>
  </r>
  <r>
    <x v="44"/>
    <n v="6"/>
  </r>
  <r>
    <x v="45"/>
    <n v="6"/>
  </r>
  <r>
    <x v="46"/>
    <n v="6"/>
  </r>
  <r>
    <x v="47"/>
    <n v="6"/>
  </r>
  <r>
    <x v="48"/>
    <n v="4"/>
  </r>
  <r>
    <x v="49"/>
    <n v="4"/>
  </r>
  <r>
    <x v="50"/>
    <n v="4"/>
  </r>
  <r>
    <x v="51"/>
    <n v="4"/>
  </r>
  <r>
    <x v="52"/>
    <n v="4"/>
  </r>
  <r>
    <x v="53"/>
    <n v="3"/>
  </r>
  <r>
    <x v="54"/>
    <n v="3"/>
  </r>
  <r>
    <x v="55"/>
    <n v="3"/>
  </r>
  <r>
    <x v="56"/>
    <n v="3"/>
  </r>
  <r>
    <x v="57"/>
    <n v="3"/>
  </r>
  <r>
    <x v="58"/>
    <n v="3"/>
  </r>
  <r>
    <x v="59"/>
    <n v="3"/>
  </r>
  <r>
    <x v="60"/>
    <n v="3"/>
  </r>
  <r>
    <x v="61"/>
    <n v="2"/>
  </r>
  <r>
    <x v="62"/>
    <n v="2"/>
  </r>
  <r>
    <x v="63"/>
    <n v="2"/>
  </r>
  <r>
    <x v="64"/>
    <n v="2"/>
  </r>
  <r>
    <x v="65"/>
    <n v="2"/>
  </r>
  <r>
    <x v="66"/>
    <n v="2"/>
  </r>
  <r>
    <x v="67"/>
    <n v="2"/>
  </r>
  <r>
    <x v="68"/>
    <n v="2"/>
  </r>
  <r>
    <x v="69"/>
    <n v="1"/>
  </r>
  <r>
    <x v="70"/>
    <n v="1"/>
  </r>
  <r>
    <x v="71"/>
    <n v="1"/>
  </r>
  <r>
    <x v="72"/>
    <n v="1"/>
  </r>
  <r>
    <x v="73"/>
    <n v="1"/>
  </r>
  <r>
    <x v="74"/>
    <n v="1"/>
  </r>
  <r>
    <x v="75"/>
    <n v="1"/>
  </r>
  <r>
    <x v="76"/>
    <n v="1"/>
  </r>
  <r>
    <x v="77"/>
    <n v="1"/>
  </r>
  <r>
    <x v="78"/>
    <m/>
  </r>
  <r>
    <x v="79"/>
    <m/>
  </r>
  <r>
    <x v="79"/>
    <m/>
  </r>
  <r>
    <x v="79"/>
    <m/>
  </r>
  <r>
    <x v="79"/>
    <m/>
  </r>
  <r>
    <x v="79"/>
    <m/>
  </r>
  <r>
    <x v="79"/>
    <m/>
  </r>
  <r>
    <x v="80"/>
    <s v="Sum of Total"/>
  </r>
  <r>
    <x v="14"/>
    <n v="21"/>
  </r>
  <r>
    <x v="19"/>
    <n v="19"/>
  </r>
  <r>
    <x v="81"/>
    <n v="19"/>
  </r>
  <r>
    <x v="82"/>
    <n v="19"/>
  </r>
  <r>
    <x v="58"/>
    <n v="18"/>
  </r>
  <r>
    <x v="83"/>
    <n v="18"/>
  </r>
  <r>
    <x v="84"/>
    <n v="17"/>
  </r>
  <r>
    <x v="85"/>
    <n v="14"/>
  </r>
  <r>
    <x v="2"/>
    <n v="14"/>
  </r>
  <r>
    <x v="69"/>
    <n v="12"/>
  </r>
  <r>
    <x v="20"/>
    <n v="12"/>
  </r>
  <r>
    <x v="11"/>
    <n v="12"/>
  </r>
  <r>
    <x v="86"/>
    <n v="11"/>
  </r>
  <r>
    <x v="35"/>
    <n v="11"/>
  </r>
  <r>
    <x v="87"/>
    <n v="11"/>
  </r>
  <r>
    <x v="88"/>
    <n v="11"/>
  </r>
  <r>
    <x v="39"/>
    <n v="11"/>
  </r>
  <r>
    <x v="89"/>
    <n v="11"/>
  </r>
  <r>
    <x v="46"/>
    <n v="10"/>
  </r>
  <r>
    <x v="21"/>
    <n v="9"/>
  </r>
  <r>
    <x v="12"/>
    <n v="9"/>
  </r>
  <r>
    <x v="29"/>
    <n v="9"/>
  </r>
  <r>
    <x v="8"/>
    <n v="9"/>
  </r>
  <r>
    <x v="27"/>
    <n v="9"/>
  </r>
  <r>
    <x v="90"/>
    <n v="9"/>
  </r>
  <r>
    <x v="91"/>
    <n v="9"/>
  </r>
  <r>
    <x v="1"/>
    <n v="8"/>
  </r>
  <r>
    <x v="92"/>
    <n v="8"/>
  </r>
  <r>
    <x v="93"/>
    <n v="8"/>
  </r>
  <r>
    <x v="33"/>
    <n v="6"/>
  </r>
  <r>
    <x v="47"/>
    <n v="6"/>
  </r>
  <r>
    <x v="94"/>
    <n v="6"/>
  </r>
  <r>
    <x v="49"/>
    <n v="6"/>
  </r>
  <r>
    <x v="60"/>
    <n v="6"/>
  </r>
  <r>
    <x v="50"/>
    <n v="6"/>
  </r>
  <r>
    <x v="95"/>
    <n v="5"/>
  </r>
  <r>
    <x v="9"/>
    <n v="5"/>
  </r>
  <r>
    <x v="96"/>
    <n v="3"/>
  </r>
  <r>
    <x v="57"/>
    <n v="3"/>
  </r>
  <r>
    <x v="97"/>
    <n v="3"/>
  </r>
  <r>
    <x v="54"/>
    <n v="3"/>
  </r>
  <r>
    <x v="98"/>
    <n v="3"/>
  </r>
  <r>
    <x v="99"/>
    <n v="3"/>
  </r>
  <r>
    <x v="100"/>
    <n v="3"/>
  </r>
  <r>
    <x v="101"/>
    <n v="3"/>
  </r>
  <r>
    <x v="18"/>
    <n v="3"/>
  </r>
  <r>
    <x v="41"/>
    <n v="3"/>
  </r>
  <r>
    <x v="0"/>
    <n v="3"/>
  </r>
  <r>
    <x v="48"/>
    <n v="3"/>
  </r>
  <r>
    <x v="53"/>
    <n v="3"/>
  </r>
  <r>
    <x v="36"/>
    <n v="3"/>
  </r>
  <r>
    <x v="102"/>
    <n v="3"/>
  </r>
  <r>
    <x v="103"/>
    <n v="3"/>
  </r>
  <r>
    <x v="104"/>
    <n v="3"/>
  </r>
  <r>
    <x v="105"/>
    <n v="3"/>
  </r>
  <r>
    <x v="10"/>
    <n v="3"/>
  </r>
  <r>
    <x v="106"/>
    <n v="3"/>
  </r>
  <r>
    <x v="107"/>
    <n v="3"/>
  </r>
  <r>
    <x v="78"/>
    <m/>
  </r>
  <r>
    <x v="79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1">
  <r>
    <x v="0"/>
    <m/>
    <x v="0"/>
    <s v="(1 available)"/>
    <s v="(2 available)"/>
    <s v="(2 available)"/>
    <s v="(Check)"/>
    <x v="0"/>
    <x v="0"/>
    <s v="Calculated"/>
    <x v="0"/>
    <m/>
  </r>
  <r>
    <x v="1"/>
    <d v="2024-04-06T00:00:00"/>
    <x v="1"/>
    <n v="1"/>
    <n v="0"/>
    <n v="0"/>
    <s v="20:53"/>
    <x v="1"/>
    <x v="1"/>
    <n v="0"/>
    <x v="1"/>
    <n v="1"/>
  </r>
  <r>
    <x v="2"/>
    <d v="2024-04-06T00:00:00"/>
    <x v="2"/>
    <n v="1"/>
    <n v="0"/>
    <n v="0"/>
    <s v="17:41"/>
    <x v="1"/>
    <x v="1"/>
    <n v="0"/>
    <x v="1"/>
    <n v="1"/>
  </r>
  <r>
    <x v="3"/>
    <d v="2024-04-06T00:00:00"/>
    <x v="2"/>
    <n v="1"/>
    <n v="0"/>
    <n v="0"/>
    <s v="19:55"/>
    <x v="1"/>
    <x v="1"/>
    <n v="0"/>
    <x v="2"/>
    <n v="2"/>
  </r>
  <r>
    <x v="4"/>
    <d v="2024-04-06T00:00:00"/>
    <x v="2"/>
    <n v="1"/>
    <n v="0"/>
    <n v="0"/>
    <s v="21:46"/>
    <x v="1"/>
    <x v="1"/>
    <n v="0"/>
    <x v="1"/>
    <n v="1"/>
  </r>
  <r>
    <x v="5"/>
    <d v="2024-04-06T00:00:00"/>
    <x v="2"/>
    <n v="1"/>
    <n v="0"/>
    <n v="0"/>
    <s v="29:28"/>
    <x v="1"/>
    <x v="1"/>
    <n v="0"/>
    <x v="1"/>
    <n v="1"/>
  </r>
  <r>
    <x v="6"/>
    <d v="2024-04-06T00:00:00"/>
    <x v="2"/>
    <n v="1"/>
    <n v="2"/>
    <n v="0"/>
    <s v="22:54"/>
    <x v="1"/>
    <x v="1"/>
    <n v="0"/>
    <x v="1"/>
    <n v="3"/>
  </r>
  <r>
    <x v="7"/>
    <d v="2024-04-06T00:00:00"/>
    <x v="3"/>
    <n v="1"/>
    <n v="0"/>
    <n v="0"/>
    <s v="26:19"/>
    <x v="2"/>
    <x v="2"/>
    <n v="0"/>
    <x v="1"/>
    <n v="1"/>
  </r>
  <r>
    <x v="8"/>
    <d v="2024-04-06T00:00:00"/>
    <x v="4"/>
    <n v="1"/>
    <n v="0"/>
    <n v="0"/>
    <s v="17:43"/>
    <x v="1"/>
    <x v="1"/>
    <n v="0"/>
    <x v="1"/>
    <n v="1"/>
  </r>
  <r>
    <x v="9"/>
    <d v="2024-04-06T00:00:00"/>
    <x v="4"/>
    <n v="1"/>
    <n v="0"/>
    <n v="0"/>
    <s v="23:42"/>
    <x v="1"/>
    <x v="1"/>
    <n v="0"/>
    <x v="1"/>
    <n v="1"/>
  </r>
  <r>
    <x v="10"/>
    <d v="2024-04-06T00:00:00"/>
    <x v="4"/>
    <n v="1"/>
    <n v="0"/>
    <n v="0"/>
    <s v="22:30"/>
    <x v="1"/>
    <x v="1"/>
    <n v="0"/>
    <x v="1"/>
    <n v="1"/>
  </r>
  <r>
    <x v="11"/>
    <d v="2024-04-06T00:00:00"/>
    <x v="5"/>
    <n v="1"/>
    <n v="0"/>
    <n v="0"/>
    <s v="17:09"/>
    <x v="2"/>
    <x v="2"/>
    <n v="0"/>
    <x v="2"/>
    <n v="2"/>
  </r>
  <r>
    <x v="12"/>
    <d v="2024-04-06T00:00:00"/>
    <x v="6"/>
    <n v="1"/>
    <n v="0"/>
    <n v="0"/>
    <s v="19:03"/>
    <x v="2"/>
    <x v="1"/>
    <n v="1"/>
    <x v="2"/>
    <n v="3"/>
  </r>
  <r>
    <x v="13"/>
    <d v="2024-04-06T00:00:00"/>
    <x v="7"/>
    <n v="1"/>
    <n v="0"/>
    <n v="0"/>
    <s v="19:20"/>
    <x v="2"/>
    <x v="2"/>
    <n v="0"/>
    <x v="2"/>
    <n v="2"/>
  </r>
  <r>
    <x v="14"/>
    <d v="2024-04-06T00:00:00"/>
    <x v="8"/>
    <n v="1"/>
    <n v="0"/>
    <n v="0"/>
    <s v="26:34"/>
    <x v="2"/>
    <x v="2"/>
    <n v="0"/>
    <x v="1"/>
    <n v="1"/>
  </r>
  <r>
    <x v="15"/>
    <d v="2024-04-06T00:00:00"/>
    <x v="9"/>
    <n v="1"/>
    <n v="0"/>
    <n v="0"/>
    <s v="17:37"/>
    <x v="1"/>
    <x v="1"/>
    <n v="0"/>
    <x v="2"/>
    <n v="2"/>
  </r>
  <r>
    <x v="16"/>
    <d v="2024-04-06T00:00:00"/>
    <x v="10"/>
    <n v="1"/>
    <n v="0"/>
    <n v="0"/>
    <s v="24:13"/>
    <x v="1"/>
    <x v="1"/>
    <n v="0"/>
    <x v="1"/>
    <n v="1"/>
  </r>
  <r>
    <x v="17"/>
    <d v="2024-04-06T00:00:00"/>
    <x v="11"/>
    <n v="1"/>
    <n v="0"/>
    <n v="0"/>
    <s v="19:47"/>
    <x v="1"/>
    <x v="1"/>
    <n v="0"/>
    <x v="1"/>
    <n v="1"/>
  </r>
  <r>
    <x v="18"/>
    <d v="2024-04-06T00:00:00"/>
    <x v="12"/>
    <n v="1"/>
    <n v="0"/>
    <n v="0"/>
    <s v="17:17"/>
    <x v="1"/>
    <x v="1"/>
    <n v="0"/>
    <x v="1"/>
    <n v="1"/>
  </r>
  <r>
    <x v="19"/>
    <d v="2024-04-06T00:00:00"/>
    <x v="2"/>
    <n v="0"/>
    <n v="2"/>
    <n v="0"/>
    <s v="25:17"/>
    <x v="1"/>
    <x v="1"/>
    <n v="0"/>
    <x v="1"/>
    <n v="2"/>
  </r>
  <r>
    <x v="20"/>
    <d v="2024-04-06T00:00:00"/>
    <x v="2"/>
    <n v="0"/>
    <n v="2"/>
    <n v="0"/>
    <s v="19:49"/>
    <x v="1"/>
    <x v="1"/>
    <n v="0"/>
    <x v="1"/>
    <n v="2"/>
  </r>
  <r>
    <x v="8"/>
    <d v="2024-04-13T00:00:00"/>
    <x v="11"/>
    <n v="1"/>
    <n v="0"/>
    <n v="0"/>
    <s v="17:43"/>
    <x v="1"/>
    <x v="1"/>
    <n v="0"/>
    <x v="2"/>
    <n v="2"/>
  </r>
  <r>
    <x v="21"/>
    <d v="2024-04-13T00:00:00"/>
    <x v="13"/>
    <n v="1"/>
    <n v="0"/>
    <n v="0"/>
    <s v="20:07"/>
    <x v="2"/>
    <x v="2"/>
    <n v="0"/>
    <x v="2"/>
    <n v="2"/>
  </r>
  <r>
    <x v="18"/>
    <d v="2024-04-13T00:00:00"/>
    <x v="6"/>
    <n v="1"/>
    <n v="0"/>
    <n v="0"/>
    <s v="17:17"/>
    <x v="1"/>
    <x v="1"/>
    <n v="0"/>
    <x v="1"/>
    <n v="1"/>
  </r>
  <r>
    <x v="15"/>
    <d v="2024-04-13T00:00:00"/>
    <x v="9"/>
    <n v="1"/>
    <n v="0"/>
    <n v="0"/>
    <s v="17:37"/>
    <x v="1"/>
    <x v="1"/>
    <n v="0"/>
    <x v="2"/>
    <n v="2"/>
  </r>
  <r>
    <x v="10"/>
    <d v="2024-04-13T00:00:00"/>
    <x v="14"/>
    <n v="1"/>
    <n v="0"/>
    <n v="0"/>
    <s v="22:30"/>
    <x v="2"/>
    <x v="2"/>
    <n v="0"/>
    <x v="1"/>
    <n v="1"/>
  </r>
  <r>
    <x v="6"/>
    <d v="2024-04-13T00:00:00"/>
    <x v="15"/>
    <n v="1"/>
    <n v="0"/>
    <n v="0"/>
    <s v="22:54"/>
    <x v="2"/>
    <x v="2"/>
    <n v="0"/>
    <x v="1"/>
    <n v="1"/>
  </r>
  <r>
    <x v="1"/>
    <d v="2024-04-13T00:00:00"/>
    <x v="16"/>
    <n v="1"/>
    <n v="0"/>
    <n v="0"/>
    <s v="20:53"/>
    <x v="2"/>
    <x v="2"/>
    <n v="0"/>
    <x v="1"/>
    <n v="1"/>
  </r>
  <r>
    <x v="16"/>
    <d v="2024-04-13T00:00:00"/>
    <x v="10"/>
    <n v="1"/>
    <n v="0"/>
    <n v="0"/>
    <s v="24:13"/>
    <x v="1"/>
    <x v="1"/>
    <n v="0"/>
    <x v="1"/>
    <n v="1"/>
  </r>
  <r>
    <x v="22"/>
    <d v="2024-04-13T00:00:00"/>
    <x v="4"/>
    <n v="1"/>
    <n v="0"/>
    <n v="0"/>
    <s v="15:32"/>
    <x v="1"/>
    <x v="1"/>
    <n v="0"/>
    <x v="2"/>
    <n v="2"/>
  </r>
  <r>
    <x v="11"/>
    <d v="2024-04-13T00:00:00"/>
    <x v="4"/>
    <n v="1"/>
    <n v="0"/>
    <n v="0"/>
    <s v="17:09"/>
    <x v="1"/>
    <x v="1"/>
    <n v="0"/>
    <x v="2"/>
    <n v="2"/>
  </r>
  <r>
    <x v="4"/>
    <d v="2024-04-13T00:00:00"/>
    <x v="17"/>
    <n v="1"/>
    <n v="0"/>
    <n v="0"/>
    <s v="21:46"/>
    <x v="1"/>
    <x v="1"/>
    <n v="0"/>
    <x v="1"/>
    <n v="1"/>
  </r>
  <r>
    <x v="19"/>
    <d v="2024-04-13T00:00:00"/>
    <x v="18"/>
    <n v="1"/>
    <n v="0"/>
    <n v="0"/>
    <s v="25:17"/>
    <x v="2"/>
    <x v="2"/>
    <n v="0"/>
    <x v="1"/>
    <n v="1"/>
  </r>
  <r>
    <x v="23"/>
    <d v="2024-04-13T00:00:00"/>
    <x v="19"/>
    <n v="1"/>
    <n v="0"/>
    <n v="0"/>
    <s v="20:25"/>
    <x v="2"/>
    <x v="1"/>
    <n v="1"/>
    <x v="2"/>
    <n v="3"/>
  </r>
  <r>
    <x v="24"/>
    <d v="2024-04-13T00:00:00"/>
    <x v="20"/>
    <n v="1"/>
    <n v="0"/>
    <n v="0"/>
    <s v="27:30"/>
    <x v="2"/>
    <x v="2"/>
    <n v="0"/>
    <x v="1"/>
    <n v="1"/>
  </r>
  <r>
    <x v="12"/>
    <d v="2024-04-13T00:00:00"/>
    <x v="20"/>
    <n v="1"/>
    <n v="0"/>
    <n v="0"/>
    <s v="19:03"/>
    <x v="2"/>
    <x v="2"/>
    <n v="0"/>
    <x v="1"/>
    <n v="1"/>
  </r>
  <r>
    <x v="25"/>
    <d v="2024-04-13T00:00:00"/>
    <x v="2"/>
    <n v="1"/>
    <n v="0"/>
    <n v="0"/>
    <s v="25:07"/>
    <x v="2"/>
    <x v="1"/>
    <n v="1"/>
    <x v="1"/>
    <n v="2"/>
  </r>
  <r>
    <x v="14"/>
    <d v="2024-04-13T00:00:00"/>
    <x v="2"/>
    <n v="1"/>
    <n v="0"/>
    <n v="0"/>
    <s v="26:34"/>
    <x v="1"/>
    <x v="1"/>
    <n v="0"/>
    <x v="1"/>
    <n v="1"/>
  </r>
  <r>
    <x v="26"/>
    <d v="2024-04-13T00:00:00"/>
    <x v="2"/>
    <n v="1"/>
    <n v="0"/>
    <n v="0"/>
    <s v="17:32"/>
    <x v="1"/>
    <x v="1"/>
    <n v="0"/>
    <x v="1"/>
    <n v="1"/>
  </r>
  <r>
    <x v="5"/>
    <d v="2024-04-13T00:00:00"/>
    <x v="2"/>
    <n v="1"/>
    <n v="0"/>
    <n v="0"/>
    <s v="29:28"/>
    <x v="1"/>
    <x v="1"/>
    <n v="0"/>
    <x v="1"/>
    <n v="1"/>
  </r>
  <r>
    <x v="20"/>
    <d v="2024-04-13T00:00:00"/>
    <x v="2"/>
    <n v="0"/>
    <n v="2"/>
    <n v="0"/>
    <s v="19:49"/>
    <x v="1"/>
    <x v="1"/>
    <n v="0"/>
    <x v="1"/>
    <n v="2"/>
  </r>
  <r>
    <x v="27"/>
    <d v="2024-04-20T00:00:00"/>
    <x v="11"/>
    <n v="1"/>
    <n v="0"/>
    <n v="0"/>
    <s v="24:06"/>
    <x v="1"/>
    <x v="1"/>
    <n v="0"/>
    <x v="1"/>
    <n v="1"/>
  </r>
  <r>
    <x v="6"/>
    <d v="2024-04-20T00:00:00"/>
    <x v="21"/>
    <n v="1"/>
    <n v="0"/>
    <n v="0"/>
    <s v="22:54"/>
    <x v="2"/>
    <x v="2"/>
    <n v="0"/>
    <x v="1"/>
    <n v="1"/>
  </r>
  <r>
    <x v="12"/>
    <d v="2024-04-20T00:00:00"/>
    <x v="1"/>
    <n v="1"/>
    <n v="0"/>
    <n v="0"/>
    <s v="19:03"/>
    <x v="2"/>
    <x v="2"/>
    <n v="0"/>
    <x v="2"/>
    <n v="2"/>
  </r>
  <r>
    <x v="28"/>
    <d v="2024-04-20T00:00:00"/>
    <x v="1"/>
    <n v="1"/>
    <n v="0"/>
    <n v="0"/>
    <s v="21:58"/>
    <x v="1"/>
    <x v="1"/>
    <n v="0"/>
    <x v="1"/>
    <n v="1"/>
  </r>
  <r>
    <x v="29"/>
    <d v="2024-04-20T00:00:00"/>
    <x v="22"/>
    <n v="1"/>
    <n v="0"/>
    <n v="0"/>
    <s v="17:40"/>
    <x v="2"/>
    <x v="1"/>
    <n v="1"/>
    <x v="2"/>
    <n v="3"/>
  </r>
  <r>
    <x v="3"/>
    <d v="2024-04-20T00:00:00"/>
    <x v="22"/>
    <n v="1"/>
    <n v="0"/>
    <n v="0"/>
    <s v="19:55"/>
    <x v="1"/>
    <x v="1"/>
    <n v="0"/>
    <x v="2"/>
    <n v="2"/>
  </r>
  <r>
    <x v="14"/>
    <d v="2024-04-20T00:00:00"/>
    <x v="22"/>
    <n v="1"/>
    <n v="0"/>
    <n v="0"/>
    <s v="26:34"/>
    <x v="1"/>
    <x v="1"/>
    <n v="0"/>
    <x v="1"/>
    <n v="1"/>
  </r>
  <r>
    <x v="15"/>
    <d v="2024-04-20T00:00:00"/>
    <x v="23"/>
    <n v="1"/>
    <n v="0"/>
    <n v="0"/>
    <s v="17:37"/>
    <x v="1"/>
    <x v="1"/>
    <n v="0"/>
    <x v="2"/>
    <n v="2"/>
  </r>
  <r>
    <x v="19"/>
    <d v="2024-04-20T00:00:00"/>
    <x v="23"/>
    <n v="1"/>
    <n v="0"/>
    <n v="0"/>
    <s v="25:17"/>
    <x v="2"/>
    <x v="2"/>
    <n v="0"/>
    <x v="1"/>
    <n v="1"/>
  </r>
  <r>
    <x v="21"/>
    <d v="2024-04-20T00:00:00"/>
    <x v="24"/>
    <n v="1"/>
    <n v="0"/>
    <n v="0"/>
    <s v="20:07"/>
    <x v="1"/>
    <x v="1"/>
    <n v="0"/>
    <x v="1"/>
    <n v="1"/>
  </r>
  <r>
    <x v="18"/>
    <d v="2024-04-20T00:00:00"/>
    <x v="25"/>
    <n v="1"/>
    <n v="0"/>
    <n v="0"/>
    <s v="17:17"/>
    <x v="1"/>
    <x v="1"/>
    <n v="0"/>
    <x v="1"/>
    <n v="1"/>
  </r>
  <r>
    <x v="30"/>
    <d v="2024-04-20T00:00:00"/>
    <x v="25"/>
    <n v="1"/>
    <n v="0"/>
    <n v="0"/>
    <s v="24:57"/>
    <x v="1"/>
    <x v="1"/>
    <n v="0"/>
    <x v="1"/>
    <n v="1"/>
  </r>
  <r>
    <x v="11"/>
    <d v="2024-04-20T00:00:00"/>
    <x v="4"/>
    <n v="1"/>
    <n v="0"/>
    <n v="0"/>
    <s v="17:09"/>
    <x v="1"/>
    <x v="1"/>
    <n v="0"/>
    <x v="1"/>
    <n v="1"/>
  </r>
  <r>
    <x v="31"/>
    <d v="2024-04-20T00:00:00"/>
    <x v="4"/>
    <n v="1"/>
    <n v="0"/>
    <n v="0"/>
    <s v="20:31"/>
    <x v="1"/>
    <x v="1"/>
    <n v="0"/>
    <x v="1"/>
    <n v="1"/>
  </r>
  <r>
    <x v="32"/>
    <d v="2024-04-20T00:00:00"/>
    <x v="4"/>
    <n v="1"/>
    <n v="0"/>
    <n v="0"/>
    <s v="23:38"/>
    <x v="1"/>
    <x v="1"/>
    <n v="0"/>
    <x v="1"/>
    <n v="1"/>
  </r>
  <r>
    <x v="8"/>
    <d v="2024-04-20T00:00:00"/>
    <x v="26"/>
    <n v="1"/>
    <n v="0"/>
    <n v="0"/>
    <s v="17:43"/>
    <x v="2"/>
    <x v="2"/>
    <n v="0"/>
    <x v="1"/>
    <n v="1"/>
  </r>
  <r>
    <x v="4"/>
    <d v="2024-04-20T00:00:00"/>
    <x v="27"/>
    <n v="1"/>
    <n v="0"/>
    <n v="0"/>
    <s v="21:46"/>
    <x v="2"/>
    <x v="2"/>
    <n v="0"/>
    <x v="1"/>
    <n v="1"/>
  </r>
  <r>
    <x v="1"/>
    <d v="2024-04-20T00:00:00"/>
    <x v="18"/>
    <n v="1"/>
    <n v="0"/>
    <n v="0"/>
    <s v="20:53"/>
    <x v="2"/>
    <x v="1"/>
    <n v="1"/>
    <x v="1"/>
    <n v="2"/>
  </r>
  <r>
    <x v="26"/>
    <d v="2024-04-20T00:00:00"/>
    <x v="28"/>
    <n v="1"/>
    <n v="0"/>
    <n v="0"/>
    <s v="17:32"/>
    <x v="2"/>
    <x v="2"/>
    <n v="0"/>
    <x v="2"/>
    <n v="2"/>
  </r>
  <r>
    <x v="33"/>
    <d v="2024-04-20T00:00:00"/>
    <x v="2"/>
    <n v="1"/>
    <n v="0"/>
    <n v="0"/>
    <s v="28:56"/>
    <x v="1"/>
    <x v="1"/>
    <n v="0"/>
    <x v="1"/>
    <n v="1"/>
  </r>
  <r>
    <x v="34"/>
    <d v="2024-04-20T00:00:00"/>
    <x v="12"/>
    <n v="1"/>
    <n v="0"/>
    <n v="0"/>
    <s v="16:59"/>
    <x v="1"/>
    <x v="1"/>
    <n v="0"/>
    <x v="2"/>
    <n v="2"/>
  </r>
  <r>
    <x v="35"/>
    <d v="2024-04-20T00:00:00"/>
    <x v="12"/>
    <n v="1"/>
    <n v="0"/>
    <n v="0"/>
    <s v="19:48"/>
    <x v="2"/>
    <x v="1"/>
    <n v="1"/>
    <x v="2"/>
    <n v="3"/>
  </r>
  <r>
    <x v="20"/>
    <d v="2024-04-20T00:00:00"/>
    <x v="2"/>
    <n v="0"/>
    <n v="2"/>
    <n v="0"/>
    <s v="19:49"/>
    <x v="1"/>
    <x v="1"/>
    <n v="0"/>
    <x v="1"/>
    <n v="2"/>
  </r>
  <r>
    <x v="8"/>
    <d v="2024-04-27T00:00:00"/>
    <x v="11"/>
    <n v="1"/>
    <n v="0"/>
    <n v="0"/>
    <s v="17:43"/>
    <x v="1"/>
    <x v="1"/>
    <n v="0"/>
    <x v="2"/>
    <n v="2"/>
  </r>
  <r>
    <x v="26"/>
    <d v="2024-04-27T00:00:00"/>
    <x v="22"/>
    <n v="1"/>
    <n v="0"/>
    <n v="0"/>
    <s v="17:32"/>
    <x v="2"/>
    <x v="1"/>
    <n v="1"/>
    <x v="2"/>
    <n v="3"/>
  </r>
  <r>
    <x v="1"/>
    <d v="2024-04-27T00:00:00"/>
    <x v="23"/>
    <n v="1"/>
    <n v="0"/>
    <n v="0"/>
    <s v="20:53"/>
    <x v="2"/>
    <x v="1"/>
    <n v="1"/>
    <x v="2"/>
    <n v="3"/>
  </r>
  <r>
    <x v="19"/>
    <d v="2024-04-27T00:00:00"/>
    <x v="6"/>
    <n v="1"/>
    <n v="0"/>
    <n v="0"/>
    <s v="25:17"/>
    <x v="2"/>
    <x v="2"/>
    <n v="0"/>
    <x v="2"/>
    <n v="2"/>
  </r>
  <r>
    <x v="15"/>
    <d v="2024-04-27T00:00:00"/>
    <x v="9"/>
    <n v="1"/>
    <n v="0"/>
    <n v="0"/>
    <s v="17:37"/>
    <x v="1"/>
    <x v="1"/>
    <n v="0"/>
    <x v="2"/>
    <n v="2"/>
  </r>
  <r>
    <x v="7"/>
    <d v="2024-04-27T00:00:00"/>
    <x v="29"/>
    <n v="1"/>
    <n v="0"/>
    <n v="0"/>
    <s v="26:19"/>
    <x v="2"/>
    <x v="2"/>
    <n v="0"/>
    <x v="1"/>
    <n v="1"/>
  </r>
  <r>
    <x v="22"/>
    <d v="2024-04-27T00:00:00"/>
    <x v="4"/>
    <n v="1"/>
    <n v="0"/>
    <n v="0"/>
    <s v="15:32"/>
    <x v="1"/>
    <x v="1"/>
    <n v="0"/>
    <x v="2"/>
    <n v="2"/>
  </r>
  <r>
    <x v="11"/>
    <d v="2024-04-27T00:00:00"/>
    <x v="4"/>
    <n v="1"/>
    <n v="0"/>
    <n v="2"/>
    <s v="17:09"/>
    <x v="2"/>
    <x v="1"/>
    <n v="1"/>
    <x v="2"/>
    <n v="5"/>
  </r>
  <r>
    <x v="34"/>
    <d v="2024-04-27T00:00:00"/>
    <x v="4"/>
    <n v="1"/>
    <n v="0"/>
    <n v="0"/>
    <s v="16:59"/>
    <x v="1"/>
    <x v="1"/>
    <n v="0"/>
    <x v="1"/>
    <n v="1"/>
  </r>
  <r>
    <x v="35"/>
    <d v="2024-04-27T00:00:00"/>
    <x v="4"/>
    <n v="1"/>
    <n v="0"/>
    <n v="2"/>
    <s v="19:48"/>
    <x v="2"/>
    <x v="1"/>
    <n v="1"/>
    <x v="1"/>
    <n v="4"/>
  </r>
  <r>
    <x v="36"/>
    <d v="2024-04-27T00:00:00"/>
    <x v="4"/>
    <n v="1"/>
    <n v="0"/>
    <n v="0"/>
    <s v="21:16"/>
    <x v="1"/>
    <x v="1"/>
    <n v="0"/>
    <x v="2"/>
    <n v="2"/>
  </r>
  <r>
    <x v="33"/>
    <d v="2024-04-27T00:00:00"/>
    <x v="4"/>
    <n v="1"/>
    <n v="0"/>
    <n v="0"/>
    <s v="28:56"/>
    <x v="1"/>
    <x v="1"/>
    <n v="0"/>
    <x v="1"/>
    <n v="1"/>
  </r>
  <r>
    <x v="21"/>
    <d v="2024-04-27T00:00:00"/>
    <x v="27"/>
    <n v="1"/>
    <n v="0"/>
    <n v="0"/>
    <s v="20:07"/>
    <x v="2"/>
    <x v="2"/>
    <n v="0"/>
    <x v="2"/>
    <n v="2"/>
  </r>
  <r>
    <x v="3"/>
    <d v="2024-04-27T00:00:00"/>
    <x v="2"/>
    <n v="1"/>
    <n v="0"/>
    <n v="0"/>
    <s v="19:55"/>
    <x v="1"/>
    <x v="1"/>
    <n v="0"/>
    <x v="1"/>
    <n v="1"/>
  </r>
  <r>
    <x v="4"/>
    <d v="2024-04-27T00:00:00"/>
    <x v="2"/>
    <n v="1"/>
    <n v="0"/>
    <n v="0"/>
    <s v="21:46"/>
    <x v="1"/>
    <x v="1"/>
    <n v="0"/>
    <x v="1"/>
    <n v="1"/>
  </r>
  <r>
    <x v="37"/>
    <d v="2024-04-27T00:00:00"/>
    <x v="2"/>
    <n v="1"/>
    <n v="0"/>
    <n v="0"/>
    <s v="23:09"/>
    <x v="1"/>
    <x v="1"/>
    <n v="0"/>
    <x v="1"/>
    <n v="1"/>
  </r>
  <r>
    <x v="6"/>
    <d v="2024-04-27T00:00:00"/>
    <x v="2"/>
    <n v="1"/>
    <n v="0"/>
    <n v="0"/>
    <s v="22:54"/>
    <x v="1"/>
    <x v="1"/>
    <n v="0"/>
    <x v="1"/>
    <n v="1"/>
  </r>
  <r>
    <x v="14"/>
    <d v="2024-04-27T00:00:00"/>
    <x v="2"/>
    <n v="1"/>
    <n v="0"/>
    <n v="0"/>
    <s v="26:34"/>
    <x v="1"/>
    <x v="1"/>
    <n v="0"/>
    <x v="1"/>
    <n v="1"/>
  </r>
  <r>
    <x v="38"/>
    <d v="2024-04-27T00:00:00"/>
    <x v="2"/>
    <n v="1"/>
    <n v="0"/>
    <n v="0"/>
    <s v="28:30"/>
    <x v="1"/>
    <x v="1"/>
    <n v="0"/>
    <x v="1"/>
    <n v="1"/>
  </r>
  <r>
    <x v="23"/>
    <d v="2024-04-27T00:00:00"/>
    <x v="12"/>
    <n v="1"/>
    <n v="0"/>
    <n v="0"/>
    <s v="20:25"/>
    <x v="2"/>
    <x v="1"/>
    <n v="1"/>
    <x v="1"/>
    <n v="2"/>
  </r>
  <r>
    <x v="28"/>
    <d v="2024-04-27T00:00:00"/>
    <x v="1"/>
    <n v="0"/>
    <n v="2"/>
    <n v="0"/>
    <s v="21:58"/>
    <x v="1"/>
    <x v="1"/>
    <n v="0"/>
    <x v="1"/>
    <n v="2"/>
  </r>
  <r>
    <x v="8"/>
    <d v="2024-05-04T00:00:00"/>
    <x v="11"/>
    <n v="1"/>
    <n v="0"/>
    <n v="0"/>
    <s v="17:43"/>
    <x v="1"/>
    <x v="1"/>
    <n v="0"/>
    <x v="1"/>
    <n v="1"/>
  </r>
  <r>
    <x v="14"/>
    <d v="2024-05-04T00:00:00"/>
    <x v="11"/>
    <n v="1"/>
    <n v="0"/>
    <n v="0"/>
    <s v="26:34"/>
    <x v="1"/>
    <x v="1"/>
    <n v="0"/>
    <x v="1"/>
    <n v="1"/>
  </r>
  <r>
    <x v="21"/>
    <d v="2024-05-04T00:00:00"/>
    <x v="30"/>
    <n v="1"/>
    <n v="0"/>
    <n v="0"/>
    <s v="20:07"/>
    <x v="2"/>
    <x v="2"/>
    <n v="0"/>
    <x v="2"/>
    <n v="2"/>
  </r>
  <r>
    <x v="4"/>
    <d v="2024-05-04T00:00:00"/>
    <x v="30"/>
    <n v="1"/>
    <n v="0"/>
    <n v="0"/>
    <s v="21:46"/>
    <x v="2"/>
    <x v="2"/>
    <n v="0"/>
    <x v="1"/>
    <n v="1"/>
  </r>
  <r>
    <x v="26"/>
    <d v="2024-05-04T00:00:00"/>
    <x v="1"/>
    <n v="1"/>
    <n v="0"/>
    <n v="0"/>
    <s v="17:32"/>
    <x v="2"/>
    <x v="1"/>
    <n v="1"/>
    <x v="2"/>
    <n v="3"/>
  </r>
  <r>
    <x v="16"/>
    <d v="2024-05-04T00:00:00"/>
    <x v="10"/>
    <n v="1"/>
    <n v="0"/>
    <n v="0"/>
    <s v="24:13"/>
    <x v="1"/>
    <x v="1"/>
    <n v="0"/>
    <x v="2"/>
    <n v="2"/>
  </r>
  <r>
    <x v="18"/>
    <d v="2024-05-04T00:00:00"/>
    <x v="4"/>
    <n v="1"/>
    <n v="0"/>
    <n v="0"/>
    <s v="17:17"/>
    <x v="1"/>
    <x v="1"/>
    <n v="0"/>
    <x v="1"/>
    <n v="1"/>
  </r>
  <r>
    <x v="39"/>
    <d v="2024-05-04T00:00:00"/>
    <x v="4"/>
    <n v="1"/>
    <n v="0"/>
    <n v="0"/>
    <s v="20:33"/>
    <x v="1"/>
    <x v="1"/>
    <n v="0"/>
    <x v="1"/>
    <n v="1"/>
  </r>
  <r>
    <x v="13"/>
    <d v="2024-05-04T00:00:00"/>
    <x v="31"/>
    <n v="1"/>
    <n v="0"/>
    <n v="0"/>
    <s v="19:20"/>
    <x v="2"/>
    <x v="1"/>
    <n v="1"/>
    <x v="2"/>
    <n v="3"/>
  </r>
  <r>
    <x v="40"/>
    <d v="2024-05-04T00:00:00"/>
    <x v="20"/>
    <n v="1"/>
    <n v="0"/>
    <n v="0"/>
    <s v="23:23"/>
    <x v="2"/>
    <x v="2"/>
    <n v="0"/>
    <x v="1"/>
    <n v="1"/>
  </r>
  <r>
    <x v="41"/>
    <d v="2024-05-04T00:00:00"/>
    <x v="2"/>
    <n v="1"/>
    <n v="2"/>
    <n v="0"/>
    <s v="19:45"/>
    <x v="1"/>
    <x v="1"/>
    <n v="0"/>
    <x v="1"/>
    <n v="3"/>
  </r>
  <r>
    <x v="42"/>
    <d v="2024-05-04T00:00:00"/>
    <x v="2"/>
    <n v="1"/>
    <n v="0"/>
    <n v="0"/>
    <s v="20:09"/>
    <x v="1"/>
    <x v="1"/>
    <n v="0"/>
    <x v="2"/>
    <n v="2"/>
  </r>
  <r>
    <x v="19"/>
    <d v="2024-05-04T00:00:00"/>
    <x v="2"/>
    <n v="1"/>
    <n v="2"/>
    <n v="0"/>
    <s v="25:17"/>
    <x v="1"/>
    <x v="1"/>
    <n v="0"/>
    <x v="1"/>
    <n v="3"/>
  </r>
  <r>
    <x v="20"/>
    <d v="2024-05-04T00:00:00"/>
    <x v="2"/>
    <n v="0"/>
    <n v="2"/>
    <n v="0"/>
    <s v="19:49"/>
    <x v="1"/>
    <x v="1"/>
    <n v="0"/>
    <x v="1"/>
    <n v="2"/>
  </r>
  <r>
    <x v="30"/>
    <d v="2024-05-04T00:00:00"/>
    <x v="2"/>
    <n v="1"/>
    <n v="0"/>
    <n v="0"/>
    <s v="24:57"/>
    <x v="1"/>
    <x v="1"/>
    <n v="0"/>
    <x v="2"/>
    <n v="2"/>
  </r>
  <r>
    <x v="6"/>
    <d v="2024-05-04T00:00:00"/>
    <x v="2"/>
    <n v="1"/>
    <n v="2"/>
    <n v="0"/>
    <s v="22:54"/>
    <x v="1"/>
    <x v="1"/>
    <n v="0"/>
    <x v="1"/>
    <n v="3"/>
  </r>
  <r>
    <x v="15"/>
    <d v="2024-05-04T00:00:00"/>
    <x v="12"/>
    <n v="1"/>
    <n v="0"/>
    <n v="0"/>
    <s v="17:37"/>
    <x v="1"/>
    <x v="1"/>
    <n v="0"/>
    <x v="2"/>
    <n v="2"/>
  </r>
  <r>
    <x v="34"/>
    <d v="2024-05-04T00:00:00"/>
    <x v="12"/>
    <n v="1"/>
    <n v="0"/>
    <n v="0"/>
    <s v="16:59"/>
    <x v="1"/>
    <x v="1"/>
    <n v="0"/>
    <x v="1"/>
    <n v="1"/>
  </r>
  <r>
    <x v="35"/>
    <d v="2024-05-04T00:00:00"/>
    <x v="12"/>
    <n v="1"/>
    <n v="0"/>
    <n v="0"/>
    <s v="19:48"/>
    <x v="2"/>
    <x v="1"/>
    <n v="1"/>
    <x v="2"/>
    <n v="3"/>
  </r>
  <r>
    <x v="1"/>
    <d v="2024-05-04T00:00:00"/>
    <x v="12"/>
    <n v="1"/>
    <n v="0"/>
    <n v="0"/>
    <s v="20:53"/>
    <x v="1"/>
    <x v="1"/>
    <n v="0"/>
    <x v="1"/>
    <n v="1"/>
  </r>
  <r>
    <x v="11"/>
    <d v="2024-05-04T00:00:00"/>
    <x v="12"/>
    <n v="1"/>
    <n v="0"/>
    <n v="0"/>
    <s v="17:09"/>
    <x v="1"/>
    <x v="1"/>
    <n v="0"/>
    <x v="1"/>
    <n v="1"/>
  </r>
  <r>
    <x v="14"/>
    <d v="2024-05-11T00:00:00"/>
    <x v="22"/>
    <n v="1"/>
    <n v="0"/>
    <n v="0"/>
    <s v="26:34"/>
    <x v="1"/>
    <x v="1"/>
    <n v="0"/>
    <x v="1"/>
    <n v="1"/>
  </r>
  <r>
    <x v="15"/>
    <d v="2024-05-11T00:00:00"/>
    <x v="23"/>
    <n v="1"/>
    <n v="0"/>
    <n v="0"/>
    <s v="17:37"/>
    <x v="1"/>
    <x v="1"/>
    <n v="0"/>
    <x v="2"/>
    <n v="2"/>
  </r>
  <r>
    <x v="12"/>
    <d v="2024-05-11T00:00:00"/>
    <x v="24"/>
    <n v="1"/>
    <n v="0"/>
    <n v="0"/>
    <s v="19:03"/>
    <x v="2"/>
    <x v="2"/>
    <n v="0"/>
    <x v="1"/>
    <n v="1"/>
  </r>
  <r>
    <x v="24"/>
    <d v="2024-05-11T00:00:00"/>
    <x v="24"/>
    <n v="1"/>
    <n v="0"/>
    <n v="0"/>
    <s v="27:30"/>
    <x v="2"/>
    <x v="2"/>
    <n v="0"/>
    <x v="1"/>
    <n v="1"/>
  </r>
  <r>
    <x v="19"/>
    <d v="2024-05-11T00:00:00"/>
    <x v="25"/>
    <n v="1"/>
    <n v="0"/>
    <n v="0"/>
    <s v="25:17"/>
    <x v="2"/>
    <x v="2"/>
    <n v="0"/>
    <x v="1"/>
    <n v="1"/>
  </r>
  <r>
    <x v="18"/>
    <d v="2024-05-11T00:00:00"/>
    <x v="25"/>
    <n v="1"/>
    <n v="0"/>
    <n v="0"/>
    <s v="17:17"/>
    <x v="1"/>
    <x v="1"/>
    <n v="0"/>
    <x v="1"/>
    <n v="1"/>
  </r>
  <r>
    <x v="11"/>
    <d v="2024-05-11T00:00:00"/>
    <x v="32"/>
    <n v="1"/>
    <n v="0"/>
    <n v="0"/>
    <s v="17:09"/>
    <x v="2"/>
    <x v="2"/>
    <n v="0"/>
    <x v="1"/>
    <n v="1"/>
  </r>
  <r>
    <x v="43"/>
    <d v="2024-05-11T00:00:00"/>
    <x v="33"/>
    <n v="1"/>
    <n v="0"/>
    <n v="0"/>
    <s v="17:47"/>
    <x v="1"/>
    <x v="1"/>
    <n v="0"/>
    <x v="1"/>
    <n v="1"/>
  </r>
  <r>
    <x v="41"/>
    <d v="2024-05-11T00:00:00"/>
    <x v="29"/>
    <n v="1"/>
    <n v="0"/>
    <n v="0"/>
    <s v="19:45"/>
    <x v="2"/>
    <x v="2"/>
    <n v="0"/>
    <x v="1"/>
    <n v="1"/>
  </r>
  <r>
    <x v="44"/>
    <d v="2024-05-11T00:00:00"/>
    <x v="4"/>
    <n v="1"/>
    <n v="0"/>
    <n v="0"/>
    <s v="17:02"/>
    <x v="1"/>
    <x v="1"/>
    <n v="0"/>
    <x v="2"/>
    <n v="2"/>
  </r>
  <r>
    <x v="13"/>
    <d v="2024-05-11T00:00:00"/>
    <x v="4"/>
    <n v="1"/>
    <n v="0"/>
    <n v="0"/>
    <s v="19:20"/>
    <x v="1"/>
    <x v="1"/>
    <n v="0"/>
    <x v="1"/>
    <n v="1"/>
  </r>
  <r>
    <x v="39"/>
    <d v="2024-05-11T00:00:00"/>
    <x v="4"/>
    <n v="1"/>
    <n v="0"/>
    <n v="0"/>
    <s v="20:33"/>
    <x v="1"/>
    <x v="1"/>
    <n v="0"/>
    <x v="1"/>
    <n v="1"/>
  </r>
  <r>
    <x v="31"/>
    <d v="2024-05-11T00:00:00"/>
    <x v="31"/>
    <n v="1"/>
    <n v="0"/>
    <n v="0"/>
    <s v="20:31"/>
    <x v="2"/>
    <x v="2"/>
    <n v="0"/>
    <x v="1"/>
    <n v="1"/>
  </r>
  <r>
    <x v="28"/>
    <d v="2024-05-11T00:00:00"/>
    <x v="27"/>
    <n v="1"/>
    <n v="0"/>
    <n v="0"/>
    <s v="21:58"/>
    <x v="1"/>
    <x v="1"/>
    <n v="0"/>
    <x v="1"/>
    <n v="1"/>
  </r>
  <r>
    <x v="26"/>
    <d v="2024-05-11T00:00:00"/>
    <x v="2"/>
    <n v="1"/>
    <n v="0"/>
    <n v="0"/>
    <s v="17:32"/>
    <x v="1"/>
    <x v="1"/>
    <n v="0"/>
    <x v="2"/>
    <n v="2"/>
  </r>
  <r>
    <x v="3"/>
    <d v="2024-05-11T00:00:00"/>
    <x v="2"/>
    <n v="1"/>
    <n v="0"/>
    <n v="0"/>
    <s v="19:55"/>
    <x v="1"/>
    <x v="1"/>
    <n v="0"/>
    <x v="2"/>
    <n v="2"/>
  </r>
  <r>
    <x v="37"/>
    <d v="2024-05-11T00:00:00"/>
    <x v="2"/>
    <n v="1"/>
    <n v="0"/>
    <n v="0"/>
    <s v="23:09"/>
    <x v="1"/>
    <x v="1"/>
    <n v="0"/>
    <x v="1"/>
    <n v="1"/>
  </r>
  <r>
    <x v="45"/>
    <d v="2024-05-11T00:00:00"/>
    <x v="2"/>
    <n v="1"/>
    <n v="0"/>
    <n v="0"/>
    <s v="26:29"/>
    <x v="1"/>
    <x v="1"/>
    <n v="0"/>
    <x v="1"/>
    <n v="1"/>
  </r>
  <r>
    <x v="30"/>
    <d v="2024-05-11T00:00:00"/>
    <x v="2"/>
    <n v="1"/>
    <n v="0"/>
    <n v="0"/>
    <s v="24:57"/>
    <x v="1"/>
    <x v="1"/>
    <n v="0"/>
    <x v="2"/>
    <n v="2"/>
  </r>
  <r>
    <x v="5"/>
    <d v="2024-05-11T00:00:00"/>
    <x v="2"/>
    <n v="1"/>
    <n v="0"/>
    <n v="0"/>
    <s v="29:28"/>
    <x v="1"/>
    <x v="1"/>
    <n v="0"/>
    <x v="1"/>
    <n v="1"/>
  </r>
  <r>
    <x v="4"/>
    <d v="2024-05-11T00:00:00"/>
    <x v="2"/>
    <n v="1"/>
    <n v="2"/>
    <n v="0"/>
    <s v="21:46"/>
    <x v="1"/>
    <x v="1"/>
    <n v="0"/>
    <x v="1"/>
    <n v="3"/>
  </r>
  <r>
    <x v="8"/>
    <d v="2024-05-11T00:00:00"/>
    <x v="34"/>
    <n v="1"/>
    <n v="0"/>
    <n v="0"/>
    <s v="17:43"/>
    <x v="2"/>
    <x v="1"/>
    <n v="1"/>
    <x v="1"/>
    <n v="2"/>
  </r>
  <r>
    <x v="20"/>
    <d v="2024-05-11T00:00:00"/>
    <x v="2"/>
    <n v="0"/>
    <n v="2"/>
    <n v="0"/>
    <s v="19:49"/>
    <x v="1"/>
    <x v="1"/>
    <n v="0"/>
    <x v="1"/>
    <n v="2"/>
  </r>
  <r>
    <x v="26"/>
    <d v="2024-05-18T00:00:00"/>
    <x v="11"/>
    <n v="1"/>
    <n v="0"/>
    <n v="0"/>
    <s v="17:32"/>
    <x v="1"/>
    <x v="1"/>
    <n v="0"/>
    <x v="2"/>
    <n v="2"/>
  </r>
  <r>
    <x v="29"/>
    <d v="2024-05-18T00:00:00"/>
    <x v="11"/>
    <n v="1"/>
    <n v="0"/>
    <n v="0"/>
    <s v="17:40"/>
    <x v="1"/>
    <x v="1"/>
    <n v="0"/>
    <x v="2"/>
    <n v="2"/>
  </r>
  <r>
    <x v="17"/>
    <d v="2024-05-18T00:00:00"/>
    <x v="11"/>
    <n v="1"/>
    <n v="0"/>
    <n v="0"/>
    <s v="19:47"/>
    <x v="1"/>
    <x v="1"/>
    <n v="0"/>
    <x v="1"/>
    <n v="1"/>
  </r>
  <r>
    <x v="6"/>
    <d v="2024-05-18T00:00:00"/>
    <x v="11"/>
    <n v="1"/>
    <n v="0"/>
    <n v="0"/>
    <s v="22:54"/>
    <x v="1"/>
    <x v="1"/>
    <n v="0"/>
    <x v="1"/>
    <n v="1"/>
  </r>
  <r>
    <x v="28"/>
    <d v="2024-05-18T00:00:00"/>
    <x v="35"/>
    <n v="1"/>
    <n v="0"/>
    <n v="0"/>
    <s v="21:58"/>
    <x v="2"/>
    <x v="1"/>
    <n v="1"/>
    <x v="1"/>
    <n v="2"/>
  </r>
  <r>
    <x v="15"/>
    <d v="2024-05-18T00:00:00"/>
    <x v="23"/>
    <n v="1"/>
    <n v="0"/>
    <n v="0"/>
    <s v="17:37"/>
    <x v="1"/>
    <x v="1"/>
    <n v="0"/>
    <x v="2"/>
    <n v="2"/>
  </r>
  <r>
    <x v="11"/>
    <d v="2024-05-18T00:00:00"/>
    <x v="23"/>
    <n v="1"/>
    <n v="0"/>
    <n v="0"/>
    <s v="17:09"/>
    <x v="1"/>
    <x v="1"/>
    <n v="0"/>
    <x v="1"/>
    <n v="1"/>
  </r>
  <r>
    <x v="21"/>
    <d v="2024-05-18T00:00:00"/>
    <x v="33"/>
    <n v="1"/>
    <n v="0"/>
    <n v="0"/>
    <s v="20:07"/>
    <x v="2"/>
    <x v="1"/>
    <n v="1"/>
    <x v="1"/>
    <n v="2"/>
  </r>
  <r>
    <x v="8"/>
    <d v="2024-05-18T00:00:00"/>
    <x v="6"/>
    <n v="1"/>
    <n v="0"/>
    <n v="0"/>
    <s v="17:43"/>
    <x v="2"/>
    <x v="1"/>
    <n v="1"/>
    <x v="2"/>
    <n v="3"/>
  </r>
  <r>
    <x v="13"/>
    <d v="2024-05-18T00:00:00"/>
    <x v="6"/>
    <n v="1"/>
    <n v="0"/>
    <n v="0"/>
    <s v="19:20"/>
    <x v="2"/>
    <x v="2"/>
    <n v="0"/>
    <x v="1"/>
    <n v="1"/>
  </r>
  <r>
    <x v="46"/>
    <d v="2024-05-18T00:00:00"/>
    <x v="4"/>
    <n v="1"/>
    <n v="0"/>
    <n v="0"/>
    <s v="23:11"/>
    <x v="1"/>
    <x v="1"/>
    <n v="0"/>
    <x v="1"/>
    <n v="1"/>
  </r>
  <r>
    <x v="7"/>
    <d v="2024-05-18T00:00:00"/>
    <x v="4"/>
    <n v="1"/>
    <n v="0"/>
    <n v="0"/>
    <s v="26:19"/>
    <x v="1"/>
    <x v="1"/>
    <n v="0"/>
    <x v="1"/>
    <n v="1"/>
  </r>
  <r>
    <x v="41"/>
    <d v="2024-05-18T00:00:00"/>
    <x v="2"/>
    <n v="1"/>
    <n v="0"/>
    <n v="0"/>
    <s v="19:45"/>
    <x v="1"/>
    <x v="1"/>
    <n v="0"/>
    <x v="2"/>
    <n v="2"/>
  </r>
  <r>
    <x v="19"/>
    <d v="2024-05-18T00:00:00"/>
    <x v="2"/>
    <n v="1"/>
    <n v="0"/>
    <n v="0"/>
    <s v="25:17"/>
    <x v="1"/>
    <x v="1"/>
    <n v="0"/>
    <x v="2"/>
    <n v="2"/>
  </r>
  <r>
    <x v="27"/>
    <d v="2024-05-18T00:00:00"/>
    <x v="2"/>
    <n v="1"/>
    <n v="0"/>
    <n v="0"/>
    <s v="24:06"/>
    <x v="1"/>
    <x v="1"/>
    <n v="0"/>
    <x v="1"/>
    <n v="1"/>
  </r>
  <r>
    <x v="4"/>
    <d v="2024-05-18T00:00:00"/>
    <x v="2"/>
    <n v="1"/>
    <n v="0"/>
    <n v="0"/>
    <s v="21:46"/>
    <x v="1"/>
    <x v="1"/>
    <n v="0"/>
    <x v="1"/>
    <n v="1"/>
  </r>
  <r>
    <x v="30"/>
    <d v="2024-05-18T00:00:00"/>
    <x v="2"/>
    <n v="1"/>
    <n v="0"/>
    <n v="0"/>
    <s v="24:57"/>
    <x v="1"/>
    <x v="1"/>
    <n v="0"/>
    <x v="1"/>
    <n v="1"/>
  </r>
  <r>
    <x v="47"/>
    <d v="2024-05-18T00:00:00"/>
    <x v="2"/>
    <n v="1"/>
    <n v="0"/>
    <n v="2"/>
    <s v="30:01"/>
    <x v="2"/>
    <x v="2"/>
    <n v="0"/>
    <x v="1"/>
    <n v="3"/>
  </r>
  <r>
    <x v="18"/>
    <d v="2024-05-18T00:00:00"/>
    <x v="12"/>
    <n v="1"/>
    <n v="0"/>
    <n v="0"/>
    <s v="17:17"/>
    <x v="1"/>
    <x v="1"/>
    <n v="0"/>
    <x v="1"/>
    <n v="1"/>
  </r>
  <r>
    <x v="21"/>
    <d v="2024-05-25T00:00:00"/>
    <x v="36"/>
    <n v="1"/>
    <n v="0"/>
    <n v="0"/>
    <s v="20:07"/>
    <x v="2"/>
    <x v="2"/>
    <n v="0"/>
    <x v="2"/>
    <n v="2"/>
  </r>
  <r>
    <x v="29"/>
    <d v="2024-05-25T00:00:00"/>
    <x v="11"/>
    <n v="1"/>
    <n v="0"/>
    <n v="0"/>
    <s v="17:40"/>
    <x v="1"/>
    <x v="1"/>
    <n v="0"/>
    <x v="2"/>
    <n v="2"/>
  </r>
  <r>
    <x v="38"/>
    <d v="2024-05-25T00:00:00"/>
    <x v="11"/>
    <n v="1"/>
    <n v="0"/>
    <n v="0"/>
    <s v="28:30"/>
    <x v="1"/>
    <x v="1"/>
    <n v="0"/>
    <x v="1"/>
    <n v="1"/>
  </r>
  <r>
    <x v="17"/>
    <d v="2024-05-25T00:00:00"/>
    <x v="37"/>
    <n v="1"/>
    <n v="2"/>
    <n v="0"/>
    <s v="19:47"/>
    <x v="2"/>
    <x v="1"/>
    <n v="1"/>
    <x v="2"/>
    <n v="5"/>
  </r>
  <r>
    <x v="48"/>
    <d v="2024-05-25T00:00:00"/>
    <x v="22"/>
    <n v="1"/>
    <n v="0"/>
    <n v="0"/>
    <s v="21:28"/>
    <x v="2"/>
    <x v="1"/>
    <n v="1"/>
    <x v="1"/>
    <n v="2"/>
  </r>
  <r>
    <x v="28"/>
    <d v="2024-05-25T00:00:00"/>
    <x v="38"/>
    <n v="1"/>
    <n v="0"/>
    <n v="0"/>
    <s v="21:58"/>
    <x v="2"/>
    <x v="1"/>
    <n v="1"/>
    <x v="1"/>
    <n v="2"/>
  </r>
  <r>
    <x v="8"/>
    <d v="2024-05-25T00:00:00"/>
    <x v="39"/>
    <n v="1"/>
    <n v="0"/>
    <n v="0"/>
    <s v="17:43"/>
    <x v="2"/>
    <x v="2"/>
    <n v="0"/>
    <x v="1"/>
    <n v="1"/>
  </r>
  <r>
    <x v="26"/>
    <d v="2024-05-25T00:00:00"/>
    <x v="3"/>
    <n v="1"/>
    <n v="0"/>
    <n v="0"/>
    <s v="17:32"/>
    <x v="2"/>
    <x v="2"/>
    <n v="0"/>
    <x v="1"/>
    <n v="1"/>
  </r>
  <r>
    <x v="31"/>
    <d v="2024-05-25T00:00:00"/>
    <x v="4"/>
    <n v="1"/>
    <n v="0"/>
    <n v="0"/>
    <s v="20:31"/>
    <x v="1"/>
    <x v="1"/>
    <n v="0"/>
    <x v="1"/>
    <n v="1"/>
  </r>
  <r>
    <x v="15"/>
    <d v="2024-05-25T00:00:00"/>
    <x v="31"/>
    <n v="1"/>
    <n v="0"/>
    <n v="0"/>
    <s v="17:37"/>
    <x v="1"/>
    <x v="1"/>
    <n v="0"/>
    <x v="1"/>
    <n v="1"/>
  </r>
  <r>
    <x v="6"/>
    <d v="2024-05-25T00:00:00"/>
    <x v="40"/>
    <n v="1"/>
    <n v="0"/>
    <n v="0"/>
    <s v="22:54"/>
    <x v="2"/>
    <x v="2"/>
    <n v="0"/>
    <x v="2"/>
    <n v="2"/>
  </r>
  <r>
    <x v="34"/>
    <d v="2024-05-25T00:00:00"/>
    <x v="41"/>
    <n v="1"/>
    <n v="0"/>
    <n v="0"/>
    <s v="16:59"/>
    <x v="1"/>
    <x v="1"/>
    <n v="0"/>
    <x v="2"/>
    <n v="2"/>
  </r>
  <r>
    <x v="35"/>
    <d v="2024-05-25T00:00:00"/>
    <x v="41"/>
    <n v="1"/>
    <n v="0"/>
    <n v="0"/>
    <s v="19:48"/>
    <x v="1"/>
    <x v="1"/>
    <n v="0"/>
    <x v="2"/>
    <n v="2"/>
  </r>
  <r>
    <x v="11"/>
    <d v="2024-05-25T00:00:00"/>
    <x v="2"/>
    <n v="1"/>
    <n v="0"/>
    <n v="0"/>
    <s v="17:09"/>
    <x v="2"/>
    <x v="1"/>
    <n v="1"/>
    <x v="2"/>
    <n v="3"/>
  </r>
  <r>
    <x v="23"/>
    <d v="2024-05-25T00:00:00"/>
    <x v="2"/>
    <n v="1"/>
    <n v="0"/>
    <n v="0"/>
    <s v="20:25"/>
    <x v="1"/>
    <x v="1"/>
    <n v="0"/>
    <x v="2"/>
    <n v="2"/>
  </r>
  <r>
    <x v="10"/>
    <d v="2024-05-25T00:00:00"/>
    <x v="2"/>
    <n v="1"/>
    <n v="0"/>
    <n v="0"/>
    <s v="22:30"/>
    <x v="1"/>
    <x v="1"/>
    <n v="0"/>
    <x v="1"/>
    <n v="1"/>
  </r>
  <r>
    <x v="4"/>
    <d v="2024-05-25T00:00:00"/>
    <x v="2"/>
    <n v="1"/>
    <n v="0"/>
    <n v="0"/>
    <s v="21:46"/>
    <x v="1"/>
    <x v="1"/>
    <n v="0"/>
    <x v="1"/>
    <n v="1"/>
  </r>
  <r>
    <x v="37"/>
    <d v="2024-05-25T00:00:00"/>
    <x v="2"/>
    <n v="1"/>
    <n v="0"/>
    <n v="0"/>
    <s v="23:09"/>
    <x v="1"/>
    <x v="1"/>
    <n v="0"/>
    <x v="2"/>
    <n v="2"/>
  </r>
  <r>
    <x v="16"/>
    <d v="2024-05-25T00:00:00"/>
    <x v="42"/>
    <n v="1"/>
    <n v="0"/>
    <n v="0"/>
    <s v="24:13"/>
    <x v="1"/>
    <x v="1"/>
    <n v="0"/>
    <x v="2"/>
    <n v="2"/>
  </r>
  <r>
    <x v="1"/>
    <d v="2024-05-25T00:00:00"/>
    <x v="12"/>
    <n v="1"/>
    <n v="0"/>
    <n v="0"/>
    <s v="20:53"/>
    <x v="1"/>
    <x v="1"/>
    <n v="0"/>
    <x v="1"/>
    <n v="1"/>
  </r>
  <r>
    <x v="19"/>
    <d v="2024-05-25T00:00:00"/>
    <x v="2"/>
    <n v="0"/>
    <n v="2"/>
    <n v="0"/>
    <s v="25:17"/>
    <x v="1"/>
    <x v="1"/>
    <n v="0"/>
    <x v="1"/>
    <n v="2"/>
  </r>
  <r>
    <x v="20"/>
    <d v="2024-05-25T00:00:00"/>
    <x v="2"/>
    <n v="0"/>
    <n v="2"/>
    <n v="0"/>
    <s v="19:49"/>
    <x v="1"/>
    <x v="1"/>
    <n v="0"/>
    <x v="1"/>
    <n v="2"/>
  </r>
  <r>
    <x v="27"/>
    <d v="2024-06-01T00:00:00"/>
    <x v="11"/>
    <n v="1"/>
    <n v="0"/>
    <n v="0"/>
    <s v="24:06"/>
    <x v="2"/>
    <x v="2"/>
    <n v="0"/>
    <x v="1"/>
    <n v="1"/>
  </r>
  <r>
    <x v="28"/>
    <d v="2024-06-01T00:00:00"/>
    <x v="1"/>
    <n v="1"/>
    <n v="0"/>
    <n v="0"/>
    <s v="21:58"/>
    <x v="1"/>
    <x v="1"/>
    <n v="0"/>
    <x v="1"/>
    <n v="1"/>
  </r>
  <r>
    <x v="8"/>
    <d v="2024-06-01T00:00:00"/>
    <x v="22"/>
    <n v="1"/>
    <n v="0"/>
    <n v="0"/>
    <s v="17:43"/>
    <x v="2"/>
    <x v="1"/>
    <n v="1"/>
    <x v="2"/>
    <n v="3"/>
  </r>
  <r>
    <x v="44"/>
    <d v="2024-06-01T00:00:00"/>
    <x v="38"/>
    <n v="1"/>
    <n v="0"/>
    <n v="0"/>
    <s v="17:02"/>
    <x v="1"/>
    <x v="1"/>
    <n v="0"/>
    <x v="1"/>
    <n v="1"/>
  </r>
  <r>
    <x v="26"/>
    <d v="2024-06-01T00:00:00"/>
    <x v="23"/>
    <n v="1"/>
    <n v="0"/>
    <n v="0"/>
    <s v="17:32"/>
    <x v="2"/>
    <x v="1"/>
    <n v="1"/>
    <x v="2"/>
    <n v="3"/>
  </r>
  <r>
    <x v="21"/>
    <d v="2024-06-01T00:00:00"/>
    <x v="43"/>
    <n v="1"/>
    <n v="0"/>
    <n v="0"/>
    <s v="20:07"/>
    <x v="2"/>
    <x v="2"/>
    <n v="0"/>
    <x v="1"/>
    <n v="1"/>
  </r>
  <r>
    <x v="43"/>
    <d v="2024-06-01T00:00:00"/>
    <x v="33"/>
    <n v="1"/>
    <n v="0"/>
    <n v="0"/>
    <s v="17:47"/>
    <x v="1"/>
    <x v="1"/>
    <n v="0"/>
    <x v="1"/>
    <n v="1"/>
  </r>
  <r>
    <x v="7"/>
    <d v="2024-06-01T00:00:00"/>
    <x v="44"/>
    <n v="1"/>
    <n v="0"/>
    <n v="0"/>
    <s v="26:19"/>
    <x v="2"/>
    <x v="2"/>
    <n v="0"/>
    <x v="1"/>
    <n v="1"/>
  </r>
  <r>
    <x v="41"/>
    <d v="2024-06-01T00:00:00"/>
    <x v="4"/>
    <n v="1"/>
    <n v="0"/>
    <n v="0"/>
    <s v="19:45"/>
    <x v="1"/>
    <x v="1"/>
    <n v="0"/>
    <x v="1"/>
    <n v="1"/>
  </r>
  <r>
    <x v="31"/>
    <d v="2024-06-01T00:00:00"/>
    <x v="4"/>
    <n v="1"/>
    <n v="0"/>
    <n v="0"/>
    <s v="20:31"/>
    <x v="1"/>
    <x v="1"/>
    <n v="0"/>
    <x v="1"/>
    <n v="1"/>
  </r>
  <r>
    <x v="49"/>
    <d v="2024-06-01T00:00:00"/>
    <x v="4"/>
    <n v="1"/>
    <n v="0"/>
    <n v="0"/>
    <s v="25:39"/>
    <x v="2"/>
    <x v="1"/>
    <n v="1"/>
    <x v="1"/>
    <n v="2"/>
  </r>
  <r>
    <x v="39"/>
    <d v="2024-06-01T00:00:00"/>
    <x v="4"/>
    <n v="1"/>
    <n v="0"/>
    <n v="0"/>
    <s v="20:33"/>
    <x v="1"/>
    <x v="1"/>
    <n v="0"/>
    <x v="1"/>
    <n v="1"/>
  </r>
  <r>
    <x v="23"/>
    <d v="2024-06-01T00:00:00"/>
    <x v="18"/>
    <n v="1"/>
    <n v="0"/>
    <n v="0"/>
    <s v="20:25"/>
    <x v="1"/>
    <x v="1"/>
    <n v="0"/>
    <x v="1"/>
    <n v="1"/>
  </r>
  <r>
    <x v="4"/>
    <d v="2024-06-01T00:00:00"/>
    <x v="18"/>
    <n v="1"/>
    <n v="0"/>
    <n v="0"/>
    <s v="21:46"/>
    <x v="1"/>
    <x v="1"/>
    <n v="0"/>
    <x v="1"/>
    <n v="1"/>
  </r>
  <r>
    <x v="11"/>
    <d v="2024-06-01T00:00:00"/>
    <x v="28"/>
    <n v="1"/>
    <n v="0"/>
    <n v="0"/>
    <s v="17:09"/>
    <x v="2"/>
    <x v="2"/>
    <n v="0"/>
    <x v="2"/>
    <n v="2"/>
  </r>
  <r>
    <x v="15"/>
    <d v="2024-06-01T00:00:00"/>
    <x v="28"/>
    <n v="1"/>
    <n v="0"/>
    <n v="0"/>
    <s v="17:37"/>
    <x v="2"/>
    <x v="2"/>
    <n v="0"/>
    <x v="1"/>
    <n v="1"/>
  </r>
  <r>
    <x v="50"/>
    <d v="2024-06-01T00:00:00"/>
    <x v="2"/>
    <n v="1"/>
    <n v="0"/>
    <n v="0"/>
    <s v="20:33"/>
    <x v="1"/>
    <x v="1"/>
    <n v="0"/>
    <x v="1"/>
    <n v="1"/>
  </r>
  <r>
    <x v="19"/>
    <d v="2024-06-01T00:00:00"/>
    <x v="2"/>
    <n v="1"/>
    <n v="2"/>
    <n v="0"/>
    <s v="25:17"/>
    <x v="1"/>
    <x v="1"/>
    <n v="0"/>
    <x v="1"/>
    <n v="3"/>
  </r>
  <r>
    <x v="37"/>
    <d v="2024-06-01T00:00:00"/>
    <x v="2"/>
    <n v="1"/>
    <n v="0"/>
    <n v="0"/>
    <s v="23:09"/>
    <x v="1"/>
    <x v="1"/>
    <n v="0"/>
    <x v="1"/>
    <n v="1"/>
  </r>
  <r>
    <x v="51"/>
    <d v="2024-06-01T00:00:00"/>
    <x v="2"/>
    <n v="1"/>
    <n v="0"/>
    <n v="0"/>
    <s v="23:18"/>
    <x v="1"/>
    <x v="1"/>
    <n v="0"/>
    <x v="1"/>
    <n v="1"/>
  </r>
  <r>
    <x v="6"/>
    <d v="2024-06-01T00:00:00"/>
    <x v="2"/>
    <n v="1"/>
    <n v="2"/>
    <n v="0"/>
    <s v="22:54"/>
    <x v="1"/>
    <x v="1"/>
    <n v="0"/>
    <x v="1"/>
    <n v="3"/>
  </r>
  <r>
    <x v="12"/>
    <d v="2024-06-01T00:00:00"/>
    <x v="12"/>
    <n v="1"/>
    <n v="0"/>
    <n v="0"/>
    <s v="19:03"/>
    <x v="2"/>
    <x v="1"/>
    <n v="1"/>
    <x v="1"/>
    <n v="2"/>
  </r>
  <r>
    <x v="1"/>
    <d v="2024-06-01T00:00:00"/>
    <x v="12"/>
    <n v="1"/>
    <n v="0"/>
    <n v="0"/>
    <s v="20:53"/>
    <x v="2"/>
    <x v="1"/>
    <n v="1"/>
    <x v="1"/>
    <n v="2"/>
  </r>
  <r>
    <x v="29"/>
    <d v="2024-06-08T00:00:00"/>
    <x v="11"/>
    <n v="1"/>
    <n v="0"/>
    <n v="0"/>
    <s v="17:40"/>
    <x v="1"/>
    <x v="1"/>
    <n v="0"/>
    <x v="1"/>
    <n v="1"/>
  </r>
  <r>
    <x v="28"/>
    <d v="2024-06-08T00:00:00"/>
    <x v="1"/>
    <n v="1"/>
    <n v="0"/>
    <n v="0"/>
    <s v="21:58"/>
    <x v="1"/>
    <x v="1"/>
    <n v="0"/>
    <x v="1"/>
    <n v="1"/>
  </r>
  <r>
    <x v="8"/>
    <d v="2024-06-08T00:00:00"/>
    <x v="25"/>
    <n v="1"/>
    <n v="0"/>
    <n v="0"/>
    <s v="17:43"/>
    <x v="2"/>
    <x v="1"/>
    <n v="1"/>
    <x v="2"/>
    <n v="3"/>
  </r>
  <r>
    <x v="1"/>
    <d v="2024-06-08T00:00:00"/>
    <x v="25"/>
    <n v="1"/>
    <n v="0"/>
    <n v="0"/>
    <s v="20:53"/>
    <x v="2"/>
    <x v="2"/>
    <n v="0"/>
    <x v="1"/>
    <n v="1"/>
  </r>
  <r>
    <x v="26"/>
    <d v="2024-06-08T00:00:00"/>
    <x v="45"/>
    <n v="1"/>
    <n v="0"/>
    <n v="0"/>
    <s v="17:32"/>
    <x v="2"/>
    <x v="2"/>
    <n v="0"/>
    <x v="1"/>
    <n v="1"/>
  </r>
  <r>
    <x v="47"/>
    <d v="2024-06-08T00:00:00"/>
    <x v="46"/>
    <n v="1"/>
    <n v="0"/>
    <n v="2"/>
    <s v="30:01"/>
    <x v="2"/>
    <x v="2"/>
    <n v="0"/>
    <x v="1"/>
    <n v="3"/>
  </r>
  <r>
    <x v="11"/>
    <d v="2024-06-08T00:00:00"/>
    <x v="9"/>
    <n v="1"/>
    <n v="0"/>
    <n v="0"/>
    <s v="17:09"/>
    <x v="2"/>
    <x v="1"/>
    <n v="1"/>
    <x v="2"/>
    <n v="3"/>
  </r>
  <r>
    <x v="13"/>
    <d v="2024-06-08T00:00:00"/>
    <x v="47"/>
    <n v="1"/>
    <n v="0"/>
    <n v="0"/>
    <s v="19:20"/>
    <x v="1"/>
    <x v="1"/>
    <n v="0"/>
    <x v="1"/>
    <n v="1"/>
  </r>
  <r>
    <x v="6"/>
    <d v="2024-06-08T00:00:00"/>
    <x v="48"/>
    <n v="1"/>
    <n v="0"/>
    <n v="0"/>
    <s v="22:54"/>
    <x v="2"/>
    <x v="2"/>
    <n v="0"/>
    <x v="1"/>
    <n v="1"/>
  </r>
  <r>
    <x v="19"/>
    <d v="2024-06-08T00:00:00"/>
    <x v="2"/>
    <n v="1"/>
    <n v="0"/>
    <n v="2"/>
    <s v="25:17"/>
    <x v="2"/>
    <x v="1"/>
    <n v="1"/>
    <x v="2"/>
    <n v="5"/>
  </r>
  <r>
    <x v="10"/>
    <d v="2024-06-08T00:00:00"/>
    <x v="2"/>
    <n v="1"/>
    <n v="0"/>
    <n v="0"/>
    <s v="22:30"/>
    <x v="1"/>
    <x v="1"/>
    <n v="0"/>
    <x v="1"/>
    <n v="1"/>
  </r>
  <r>
    <x v="4"/>
    <d v="2024-06-08T00:00:00"/>
    <x v="2"/>
    <n v="1"/>
    <n v="0"/>
    <n v="0"/>
    <s v="21:46"/>
    <x v="1"/>
    <x v="1"/>
    <n v="0"/>
    <x v="1"/>
    <n v="1"/>
  </r>
  <r>
    <x v="5"/>
    <d v="2024-06-08T00:00:00"/>
    <x v="2"/>
    <n v="1"/>
    <n v="0"/>
    <n v="0"/>
    <s v="29:28"/>
    <x v="1"/>
    <x v="1"/>
    <n v="0"/>
    <x v="1"/>
    <n v="1"/>
  </r>
  <r>
    <x v="7"/>
    <d v="2024-06-08T00:00:00"/>
    <x v="12"/>
    <n v="1"/>
    <n v="0"/>
    <n v="0"/>
    <s v="26:19"/>
    <x v="1"/>
    <x v="1"/>
    <n v="0"/>
    <x v="1"/>
    <n v="1"/>
  </r>
  <r>
    <x v="37"/>
    <d v="2024-06-08T00:00:00"/>
    <x v="2"/>
    <n v="0"/>
    <n v="2"/>
    <n v="0"/>
    <s v="23:09"/>
    <x v="1"/>
    <x v="1"/>
    <n v="0"/>
    <x v="1"/>
    <n v="2"/>
  </r>
  <r>
    <x v="8"/>
    <d v="2024-06-15T00:00:00"/>
    <x v="11"/>
    <n v="1"/>
    <n v="0"/>
    <n v="0"/>
    <s v="17:43"/>
    <x v="1"/>
    <x v="1"/>
    <n v="0"/>
    <x v="1"/>
    <n v="1"/>
  </r>
  <r>
    <x v="14"/>
    <d v="2024-06-15T00:00:00"/>
    <x v="11"/>
    <n v="1"/>
    <n v="0"/>
    <n v="0"/>
    <s v="26:34"/>
    <x v="1"/>
    <x v="1"/>
    <n v="0"/>
    <x v="1"/>
    <n v="1"/>
  </r>
  <r>
    <x v="11"/>
    <d v="2024-06-15T00:00:00"/>
    <x v="1"/>
    <n v="1"/>
    <n v="0"/>
    <n v="0"/>
    <s v="17:09"/>
    <x v="2"/>
    <x v="1"/>
    <n v="1"/>
    <x v="2"/>
    <n v="3"/>
  </r>
  <r>
    <x v="7"/>
    <d v="2024-06-15T00:00:00"/>
    <x v="1"/>
    <n v="1"/>
    <n v="0"/>
    <n v="0"/>
    <s v="26:19"/>
    <x v="1"/>
    <x v="1"/>
    <n v="0"/>
    <x v="1"/>
    <n v="1"/>
  </r>
  <r>
    <x v="50"/>
    <d v="2024-06-15T00:00:00"/>
    <x v="22"/>
    <n v="1"/>
    <n v="0"/>
    <n v="0"/>
    <s v="20:33"/>
    <x v="2"/>
    <x v="2"/>
    <n v="0"/>
    <x v="1"/>
    <n v="1"/>
  </r>
  <r>
    <x v="1"/>
    <d v="2024-06-15T00:00:00"/>
    <x v="9"/>
    <n v="1"/>
    <n v="0"/>
    <n v="0"/>
    <s v="20:53"/>
    <x v="2"/>
    <x v="1"/>
    <n v="1"/>
    <x v="2"/>
    <n v="3"/>
  </r>
  <r>
    <x v="6"/>
    <d v="2024-06-15T00:00:00"/>
    <x v="14"/>
    <n v="1"/>
    <n v="0"/>
    <n v="0"/>
    <s v="22:54"/>
    <x v="2"/>
    <x v="2"/>
    <n v="0"/>
    <x v="1"/>
    <n v="1"/>
  </r>
  <r>
    <x v="21"/>
    <d v="2024-06-15T00:00:00"/>
    <x v="49"/>
    <n v="1"/>
    <n v="0"/>
    <n v="0"/>
    <s v="20:07"/>
    <x v="2"/>
    <x v="2"/>
    <n v="0"/>
    <x v="2"/>
    <n v="2"/>
  </r>
  <r>
    <x v="4"/>
    <d v="2024-06-15T00:00:00"/>
    <x v="4"/>
    <n v="1"/>
    <n v="0"/>
    <n v="0"/>
    <s v="21:46"/>
    <x v="1"/>
    <x v="1"/>
    <n v="0"/>
    <x v="1"/>
    <n v="1"/>
  </r>
  <r>
    <x v="26"/>
    <d v="2024-06-15T00:00:00"/>
    <x v="31"/>
    <n v="1"/>
    <n v="0"/>
    <n v="0"/>
    <s v="17:32"/>
    <x v="2"/>
    <x v="2"/>
    <n v="0"/>
    <x v="2"/>
    <n v="2"/>
  </r>
  <r>
    <x v="27"/>
    <d v="2024-06-15T00:00:00"/>
    <x v="31"/>
    <n v="1"/>
    <n v="0"/>
    <n v="0"/>
    <s v="24:06"/>
    <x v="1"/>
    <x v="1"/>
    <n v="0"/>
    <x v="1"/>
    <n v="1"/>
  </r>
  <r>
    <x v="18"/>
    <d v="2024-06-15T00:00:00"/>
    <x v="18"/>
    <n v="1"/>
    <n v="0"/>
    <n v="0"/>
    <s v="17:17"/>
    <x v="1"/>
    <x v="1"/>
    <n v="0"/>
    <x v="1"/>
    <n v="1"/>
  </r>
  <r>
    <x v="19"/>
    <d v="2024-06-15T00:00:00"/>
    <x v="12"/>
    <n v="1"/>
    <n v="0"/>
    <n v="0"/>
    <s v="25:17"/>
    <x v="2"/>
    <x v="1"/>
    <n v="1"/>
    <x v="1"/>
    <n v="2"/>
  </r>
  <r>
    <x v="38"/>
    <d v="2024-06-15T00:00:00"/>
    <x v="12"/>
    <n v="1"/>
    <n v="0"/>
    <n v="0"/>
    <s v="28:30"/>
    <x v="1"/>
    <x v="1"/>
    <n v="0"/>
    <x v="1"/>
    <n v="1"/>
  </r>
  <r>
    <x v="6"/>
    <d v="2024-06-22T00:00:00"/>
    <x v="11"/>
    <n v="1"/>
    <n v="0"/>
    <n v="0"/>
    <s v="22:54"/>
    <x v="1"/>
    <x v="1"/>
    <n v="0"/>
    <x v="1"/>
    <n v="1"/>
  </r>
  <r>
    <x v="18"/>
    <d v="2024-06-22T00:00:00"/>
    <x v="22"/>
    <n v="1"/>
    <n v="0"/>
    <n v="0"/>
    <s v="17:17"/>
    <x v="2"/>
    <x v="1"/>
    <n v="1"/>
    <x v="1"/>
    <n v="2"/>
  </r>
  <r>
    <x v="52"/>
    <d v="2024-06-22T00:00:00"/>
    <x v="50"/>
    <n v="1"/>
    <n v="0"/>
    <n v="0"/>
    <s v="18:44"/>
    <x v="1"/>
    <x v="1"/>
    <n v="0"/>
    <x v="1"/>
    <n v="1"/>
  </r>
  <r>
    <x v="14"/>
    <d v="2024-06-22T00:00:00"/>
    <x v="51"/>
    <n v="1"/>
    <n v="0"/>
    <n v="0"/>
    <s v="26:34"/>
    <x v="2"/>
    <x v="2"/>
    <n v="0"/>
    <x v="1"/>
    <n v="1"/>
  </r>
  <r>
    <x v="29"/>
    <d v="2024-06-22T00:00:00"/>
    <x v="4"/>
    <n v="1"/>
    <n v="0"/>
    <n v="2"/>
    <s v="17:40"/>
    <x v="2"/>
    <x v="1"/>
    <n v="1"/>
    <x v="2"/>
    <n v="5"/>
  </r>
  <r>
    <x v="8"/>
    <d v="2024-06-22T00:00:00"/>
    <x v="4"/>
    <n v="1"/>
    <n v="0"/>
    <n v="0"/>
    <s v="17:43"/>
    <x v="2"/>
    <x v="1"/>
    <n v="1"/>
    <x v="1"/>
    <n v="2"/>
  </r>
  <r>
    <x v="26"/>
    <d v="2024-06-22T00:00:00"/>
    <x v="4"/>
    <n v="1"/>
    <n v="0"/>
    <n v="0"/>
    <s v="17:32"/>
    <x v="1"/>
    <x v="1"/>
    <n v="0"/>
    <x v="1"/>
    <n v="1"/>
  </r>
  <r>
    <x v="11"/>
    <d v="2024-06-22T00:00:00"/>
    <x v="4"/>
    <n v="1"/>
    <n v="0"/>
    <n v="0"/>
    <s v="17:09"/>
    <x v="1"/>
    <x v="1"/>
    <n v="0"/>
    <x v="1"/>
    <n v="1"/>
  </r>
  <r>
    <x v="25"/>
    <d v="2024-06-22T00:00:00"/>
    <x v="4"/>
    <n v="1"/>
    <n v="0"/>
    <n v="0"/>
    <s v="25:07"/>
    <x v="1"/>
    <x v="1"/>
    <n v="0"/>
    <x v="1"/>
    <n v="1"/>
  </r>
  <r>
    <x v="15"/>
    <d v="2024-06-22T00:00:00"/>
    <x v="52"/>
    <n v="1"/>
    <n v="0"/>
    <n v="0"/>
    <s v="17:37"/>
    <x v="2"/>
    <x v="2"/>
    <n v="0"/>
    <x v="2"/>
    <n v="2"/>
  </r>
  <r>
    <x v="43"/>
    <d v="2024-06-22T00:00:00"/>
    <x v="52"/>
    <n v="1"/>
    <n v="0"/>
    <n v="0"/>
    <s v="17:47"/>
    <x v="2"/>
    <x v="2"/>
    <n v="0"/>
    <x v="1"/>
    <n v="1"/>
  </r>
  <r>
    <x v="41"/>
    <d v="2024-06-22T00:00:00"/>
    <x v="53"/>
    <n v="1"/>
    <n v="0"/>
    <n v="0"/>
    <s v="19:45"/>
    <x v="2"/>
    <x v="2"/>
    <n v="0"/>
    <x v="2"/>
    <n v="2"/>
  </r>
  <r>
    <x v="50"/>
    <d v="2024-06-22T00:00:00"/>
    <x v="20"/>
    <n v="1"/>
    <n v="0"/>
    <n v="0"/>
    <s v="20:33"/>
    <x v="2"/>
    <x v="2"/>
    <n v="0"/>
    <x v="1"/>
    <n v="1"/>
  </r>
  <r>
    <x v="13"/>
    <d v="2024-06-22T00:00:00"/>
    <x v="2"/>
    <n v="1"/>
    <n v="0"/>
    <n v="0"/>
    <s v="19:20"/>
    <x v="1"/>
    <x v="1"/>
    <n v="0"/>
    <x v="2"/>
    <n v="2"/>
  </r>
  <r>
    <x v="53"/>
    <d v="2024-06-22T00:00:00"/>
    <x v="2"/>
    <n v="1"/>
    <n v="0"/>
    <n v="0"/>
    <s v="17:58"/>
    <x v="1"/>
    <x v="1"/>
    <n v="0"/>
    <x v="1"/>
    <n v="1"/>
  </r>
  <r>
    <x v="27"/>
    <d v="2024-06-22T00:00:00"/>
    <x v="2"/>
    <n v="1"/>
    <n v="0"/>
    <n v="0"/>
    <s v="24:06"/>
    <x v="2"/>
    <x v="1"/>
    <n v="1"/>
    <x v="2"/>
    <n v="3"/>
  </r>
  <r>
    <x v="19"/>
    <d v="2024-06-22T00:00:00"/>
    <x v="2"/>
    <n v="1"/>
    <n v="0"/>
    <n v="0"/>
    <s v="25:17"/>
    <x v="1"/>
    <x v="1"/>
    <n v="0"/>
    <x v="1"/>
    <n v="1"/>
  </r>
  <r>
    <x v="37"/>
    <d v="2024-06-22T00:00:00"/>
    <x v="2"/>
    <n v="1"/>
    <n v="0"/>
    <n v="0"/>
    <s v="23:09"/>
    <x v="1"/>
    <x v="1"/>
    <n v="0"/>
    <x v="1"/>
    <n v="1"/>
  </r>
  <r>
    <x v="4"/>
    <d v="2024-06-22T00:00:00"/>
    <x v="2"/>
    <n v="1"/>
    <n v="0"/>
    <n v="0"/>
    <s v="21:46"/>
    <x v="1"/>
    <x v="1"/>
    <n v="0"/>
    <x v="1"/>
    <n v="1"/>
  </r>
  <r>
    <x v="5"/>
    <d v="2024-06-22T00:00:00"/>
    <x v="2"/>
    <n v="1"/>
    <n v="0"/>
    <n v="0"/>
    <s v="29:28"/>
    <x v="1"/>
    <x v="1"/>
    <n v="0"/>
    <x v="1"/>
    <n v="1"/>
  </r>
  <r>
    <x v="16"/>
    <d v="2024-06-22T00:00:00"/>
    <x v="54"/>
    <n v="1"/>
    <n v="0"/>
    <n v="0"/>
    <s v="24:13"/>
    <x v="2"/>
    <x v="2"/>
    <n v="0"/>
    <x v="2"/>
    <n v="2"/>
  </r>
  <r>
    <x v="15"/>
    <d v="2024-06-29T00:00:00"/>
    <x v="23"/>
    <n v="1"/>
    <n v="0"/>
    <n v="0"/>
    <s v="17:37"/>
    <x v="1"/>
    <x v="1"/>
    <n v="0"/>
    <x v="2"/>
    <n v="2"/>
  </r>
  <r>
    <x v="52"/>
    <d v="2024-06-29T00:00:00"/>
    <x v="4"/>
    <n v="1"/>
    <n v="0"/>
    <n v="0"/>
    <s v="18:44"/>
    <x v="1"/>
    <x v="1"/>
    <n v="0"/>
    <x v="1"/>
    <n v="1"/>
  </r>
  <r>
    <x v="41"/>
    <d v="2024-06-29T00:00:00"/>
    <x v="47"/>
    <n v="1"/>
    <n v="0"/>
    <n v="0"/>
    <s v="19:45"/>
    <x v="2"/>
    <x v="2"/>
    <n v="0"/>
    <x v="1"/>
    <n v="1"/>
  </r>
  <r>
    <x v="53"/>
    <d v="2024-06-29T00:00:00"/>
    <x v="2"/>
    <n v="1"/>
    <n v="0"/>
    <n v="0"/>
    <s v="17:58"/>
    <x v="1"/>
    <x v="1"/>
    <n v="0"/>
    <x v="2"/>
    <n v="2"/>
  </r>
  <r>
    <x v="26"/>
    <d v="2024-06-29T00:00:00"/>
    <x v="2"/>
    <n v="1"/>
    <n v="0"/>
    <n v="0"/>
    <s v="17:32"/>
    <x v="1"/>
    <x v="1"/>
    <n v="0"/>
    <x v="1"/>
    <n v="1"/>
  </r>
  <r>
    <x v="14"/>
    <d v="2024-06-29T00:00:00"/>
    <x v="2"/>
    <n v="1"/>
    <n v="0"/>
    <n v="0"/>
    <s v="26:34"/>
    <x v="1"/>
    <x v="1"/>
    <n v="0"/>
    <x v="1"/>
    <n v="1"/>
  </r>
  <r>
    <x v="6"/>
    <d v="2024-06-29T00:00:00"/>
    <x v="2"/>
    <n v="1"/>
    <n v="0"/>
    <n v="0"/>
    <s v="22:54"/>
    <x v="1"/>
    <x v="1"/>
    <n v="0"/>
    <x v="1"/>
    <n v="1"/>
  </r>
  <r>
    <x v="19"/>
    <d v="2024-06-29T00:00:00"/>
    <x v="2"/>
    <n v="1"/>
    <n v="2"/>
    <n v="0"/>
    <s v="25:17"/>
    <x v="1"/>
    <x v="1"/>
    <n v="0"/>
    <x v="1"/>
    <n v="3"/>
  </r>
  <r>
    <x v="44"/>
    <d v="2024-06-29T00:00:00"/>
    <x v="12"/>
    <n v="1"/>
    <n v="0"/>
    <n v="0"/>
    <s v="17:02"/>
    <x v="2"/>
    <x v="2"/>
    <n v="0"/>
    <x v="2"/>
    <n v="2"/>
  </r>
  <r>
    <x v="11"/>
    <d v="2024-06-29T00:00:00"/>
    <x v="12"/>
    <n v="1"/>
    <n v="0"/>
    <n v="0"/>
    <s v="17:09"/>
    <x v="1"/>
    <x v="1"/>
    <n v="0"/>
    <x v="2"/>
    <n v="2"/>
  </r>
  <r>
    <x v="43"/>
    <d v="2024-06-29T00:00:00"/>
    <x v="12"/>
    <n v="1"/>
    <n v="0"/>
    <n v="0"/>
    <s v="17:47"/>
    <x v="1"/>
    <x v="1"/>
    <n v="0"/>
    <x v="2"/>
    <n v="2"/>
  </r>
  <r>
    <x v="34"/>
    <d v="2024-06-29T00:00:00"/>
    <x v="12"/>
    <n v="1"/>
    <n v="0"/>
    <n v="0"/>
    <s v="16:59"/>
    <x v="1"/>
    <x v="1"/>
    <n v="0"/>
    <x v="1"/>
    <n v="1"/>
  </r>
  <r>
    <x v="1"/>
    <d v="2024-06-29T00:00:00"/>
    <x v="12"/>
    <n v="1"/>
    <n v="0"/>
    <n v="0"/>
    <s v="20:53"/>
    <x v="1"/>
    <x v="1"/>
    <n v="0"/>
    <x v="1"/>
    <n v="1"/>
  </r>
  <r>
    <x v="54"/>
    <d v="2024-06-29T00:00:00"/>
    <x v="12"/>
    <n v="1"/>
    <n v="0"/>
    <n v="0"/>
    <s v="19:28"/>
    <x v="2"/>
    <x v="2"/>
    <n v="0"/>
    <x v="1"/>
    <n v="1"/>
  </r>
  <r>
    <x v="13"/>
    <d v="2024-06-29T00:00:00"/>
    <x v="12"/>
    <n v="1"/>
    <n v="0"/>
    <n v="0"/>
    <s v="19:20"/>
    <x v="1"/>
    <x v="1"/>
    <n v="0"/>
    <x v="1"/>
    <n v="1"/>
  </r>
  <r>
    <x v="28"/>
    <d v="2024-06-29T00:00:00"/>
    <x v="12"/>
    <n v="1"/>
    <n v="0"/>
    <n v="0"/>
    <s v="21:58"/>
    <x v="2"/>
    <x v="1"/>
    <n v="1"/>
    <x v="1"/>
    <n v="2"/>
  </r>
  <r>
    <x v="17"/>
    <d v="2024-06-29T00:00:00"/>
    <x v="12"/>
    <n v="1"/>
    <n v="0"/>
    <n v="0"/>
    <s v="19:47"/>
    <x v="2"/>
    <x v="2"/>
    <n v="0"/>
    <x v="1"/>
    <n v="1"/>
  </r>
  <r>
    <x v="39"/>
    <d v="2024-06-29T00:00:00"/>
    <x v="12"/>
    <n v="1"/>
    <n v="0"/>
    <n v="0"/>
    <s v="20:33"/>
    <x v="2"/>
    <x v="1"/>
    <n v="1"/>
    <x v="1"/>
    <n v="2"/>
  </r>
  <r>
    <x v="4"/>
    <d v="2024-06-29T00:00:00"/>
    <x v="12"/>
    <n v="1"/>
    <n v="0"/>
    <n v="0"/>
    <s v="21:46"/>
    <x v="1"/>
    <x v="1"/>
    <n v="0"/>
    <x v="1"/>
    <n v="1"/>
  </r>
  <r>
    <x v="33"/>
    <d v="2024-06-29T00:00:00"/>
    <x v="12"/>
    <n v="1"/>
    <n v="0"/>
    <n v="0"/>
    <s v="28:56"/>
    <x v="2"/>
    <x v="1"/>
    <n v="1"/>
    <x v="1"/>
    <n v="2"/>
  </r>
  <r>
    <x v="16"/>
    <d v="2024-06-29T00:00:00"/>
    <x v="42"/>
    <n v="0"/>
    <n v="2"/>
    <n v="0"/>
    <s v="24:13"/>
    <x v="1"/>
    <x v="1"/>
    <n v="0"/>
    <x v="1"/>
    <n v="2"/>
  </r>
  <r>
    <x v="15"/>
    <d v="2024-07-06T00:00:00"/>
    <x v="11"/>
    <n v="1"/>
    <n v="0"/>
    <n v="0"/>
    <s v="17:37"/>
    <x v="1"/>
    <x v="1"/>
    <n v="0"/>
    <x v="2"/>
    <n v="2"/>
  </r>
  <r>
    <x v="7"/>
    <d v="2024-07-06T00:00:00"/>
    <x v="55"/>
    <n v="1"/>
    <n v="0"/>
    <n v="0"/>
    <s v="26:19"/>
    <x v="1"/>
    <x v="1"/>
    <n v="0"/>
    <x v="1"/>
    <n v="1"/>
  </r>
  <r>
    <x v="28"/>
    <d v="2024-07-06T00:00:00"/>
    <x v="25"/>
    <n v="1"/>
    <n v="0"/>
    <n v="0"/>
    <s v="21:58"/>
    <x v="1"/>
    <x v="1"/>
    <n v="0"/>
    <x v="1"/>
    <n v="1"/>
  </r>
  <r>
    <x v="11"/>
    <d v="2024-07-06T00:00:00"/>
    <x v="56"/>
    <n v="1"/>
    <n v="0"/>
    <n v="0"/>
    <s v="17:09"/>
    <x v="2"/>
    <x v="2"/>
    <n v="0"/>
    <x v="1"/>
    <n v="1"/>
  </r>
  <r>
    <x v="44"/>
    <d v="2024-07-06T00:00:00"/>
    <x v="4"/>
    <n v="1"/>
    <n v="0"/>
    <n v="0"/>
    <s v="17:02"/>
    <x v="1"/>
    <x v="1"/>
    <n v="0"/>
    <x v="2"/>
    <n v="2"/>
  </r>
  <r>
    <x v="53"/>
    <d v="2024-07-06T00:00:00"/>
    <x v="4"/>
    <n v="1"/>
    <n v="0"/>
    <n v="0"/>
    <s v="17:58"/>
    <x v="1"/>
    <x v="1"/>
    <n v="0"/>
    <x v="1"/>
    <n v="1"/>
  </r>
  <r>
    <x v="29"/>
    <d v="2024-07-06T00:00:00"/>
    <x v="57"/>
    <n v="1"/>
    <n v="0"/>
    <n v="0"/>
    <s v="17:40"/>
    <x v="2"/>
    <x v="1"/>
    <n v="1"/>
    <x v="2"/>
    <n v="3"/>
  </r>
  <r>
    <x v="10"/>
    <d v="2024-07-06T00:00:00"/>
    <x v="17"/>
    <n v="1"/>
    <n v="0"/>
    <n v="0"/>
    <s v="22:30"/>
    <x v="1"/>
    <x v="1"/>
    <n v="0"/>
    <x v="1"/>
    <n v="1"/>
  </r>
  <r>
    <x v="55"/>
    <d v="2024-07-06T00:00:00"/>
    <x v="17"/>
    <n v="1"/>
    <n v="0"/>
    <n v="0"/>
    <s v="19:08"/>
    <x v="1"/>
    <x v="1"/>
    <n v="0"/>
    <x v="1"/>
    <n v="1"/>
  </r>
  <r>
    <x v="18"/>
    <d v="2024-07-06T00:00:00"/>
    <x v="18"/>
    <n v="1"/>
    <n v="0"/>
    <n v="0"/>
    <s v="17:17"/>
    <x v="1"/>
    <x v="1"/>
    <n v="0"/>
    <x v="1"/>
    <n v="1"/>
  </r>
  <r>
    <x v="19"/>
    <d v="2024-07-06T00:00:00"/>
    <x v="2"/>
    <n v="1"/>
    <n v="2"/>
    <n v="0"/>
    <s v="25:17"/>
    <x v="1"/>
    <x v="1"/>
    <n v="0"/>
    <x v="1"/>
    <n v="3"/>
  </r>
  <r>
    <x v="4"/>
    <d v="2024-07-06T00:00:00"/>
    <x v="2"/>
    <n v="1"/>
    <n v="0"/>
    <n v="0"/>
    <s v="21:46"/>
    <x v="1"/>
    <x v="1"/>
    <n v="0"/>
    <x v="1"/>
    <n v="1"/>
  </r>
  <r>
    <x v="14"/>
    <d v="2024-07-06T00:00:00"/>
    <x v="2"/>
    <n v="1"/>
    <n v="0"/>
    <n v="0"/>
    <s v="26:34"/>
    <x v="1"/>
    <x v="1"/>
    <n v="0"/>
    <x v="1"/>
    <n v="1"/>
  </r>
  <r>
    <x v="5"/>
    <d v="2024-07-06T00:00:00"/>
    <x v="2"/>
    <n v="1"/>
    <n v="0"/>
    <n v="0"/>
    <s v="29:28"/>
    <x v="1"/>
    <x v="1"/>
    <n v="0"/>
    <x v="1"/>
    <n v="1"/>
  </r>
  <r>
    <x v="6"/>
    <d v="2024-07-06T00:00:00"/>
    <x v="58"/>
    <n v="1"/>
    <n v="0"/>
    <n v="0"/>
    <s v="22:54"/>
    <x v="2"/>
    <x v="2"/>
    <n v="0"/>
    <x v="1"/>
    <n v="1"/>
  </r>
  <r>
    <x v="26"/>
    <d v="2024-07-06T00:00:00"/>
    <x v="34"/>
    <n v="1"/>
    <n v="0"/>
    <n v="2"/>
    <s v="17:32"/>
    <x v="2"/>
    <x v="2"/>
    <n v="0"/>
    <x v="1"/>
    <n v="3"/>
  </r>
  <r>
    <x v="20"/>
    <d v="2024-07-06T00:00:00"/>
    <x v="2"/>
    <n v="0"/>
    <n v="2"/>
    <n v="0"/>
    <s v="19:49"/>
    <x v="1"/>
    <x v="1"/>
    <n v="0"/>
    <x v="1"/>
    <n v="2"/>
  </r>
  <r>
    <x v="28"/>
    <d v="2024-07-13T00:00:00"/>
    <x v="35"/>
    <n v="1"/>
    <n v="0"/>
    <n v="0"/>
    <s v="21:58"/>
    <x v="1"/>
    <x v="1"/>
    <n v="0"/>
    <x v="2"/>
    <n v="2"/>
  </r>
  <r>
    <x v="55"/>
    <d v="2024-07-13T00:00:00"/>
    <x v="22"/>
    <n v="1"/>
    <n v="0"/>
    <n v="0"/>
    <s v="19:08"/>
    <x v="1"/>
    <x v="1"/>
    <n v="0"/>
    <x v="1"/>
    <n v="1"/>
  </r>
  <r>
    <x v="23"/>
    <d v="2024-07-13T00:00:00"/>
    <x v="22"/>
    <n v="1"/>
    <n v="0"/>
    <n v="0"/>
    <s v="20:25"/>
    <x v="1"/>
    <x v="1"/>
    <n v="0"/>
    <x v="1"/>
    <n v="1"/>
  </r>
  <r>
    <x v="11"/>
    <d v="2024-07-13T00:00:00"/>
    <x v="6"/>
    <n v="1"/>
    <n v="0"/>
    <n v="0"/>
    <s v="17:09"/>
    <x v="1"/>
    <x v="1"/>
    <n v="0"/>
    <x v="1"/>
    <n v="1"/>
  </r>
  <r>
    <x v="18"/>
    <d v="2024-07-13T00:00:00"/>
    <x v="4"/>
    <n v="1"/>
    <n v="0"/>
    <n v="0"/>
    <s v="17:17"/>
    <x v="1"/>
    <x v="1"/>
    <n v="0"/>
    <x v="1"/>
    <n v="1"/>
  </r>
  <r>
    <x v="19"/>
    <d v="2024-07-13T00:00:00"/>
    <x v="4"/>
    <n v="1"/>
    <n v="0"/>
    <n v="0"/>
    <s v="25:17"/>
    <x v="1"/>
    <x v="1"/>
    <n v="0"/>
    <x v="1"/>
    <n v="1"/>
  </r>
  <r>
    <x v="39"/>
    <d v="2024-07-13T00:00:00"/>
    <x v="4"/>
    <n v="1"/>
    <n v="0"/>
    <n v="0"/>
    <s v="20:33"/>
    <x v="1"/>
    <x v="1"/>
    <n v="0"/>
    <x v="1"/>
    <n v="1"/>
  </r>
  <r>
    <x v="4"/>
    <d v="2024-07-13T00:00:00"/>
    <x v="4"/>
    <n v="1"/>
    <n v="0"/>
    <n v="0"/>
    <s v="21:46"/>
    <x v="1"/>
    <x v="1"/>
    <n v="0"/>
    <x v="1"/>
    <n v="1"/>
  </r>
  <r>
    <x v="6"/>
    <d v="2024-07-13T00:00:00"/>
    <x v="59"/>
    <n v="1"/>
    <n v="0"/>
    <n v="0"/>
    <s v="22:54"/>
    <x v="2"/>
    <x v="2"/>
    <n v="0"/>
    <x v="2"/>
    <n v="2"/>
  </r>
  <r>
    <x v="15"/>
    <d v="2024-07-13T00:00:00"/>
    <x v="17"/>
    <n v="1"/>
    <n v="0"/>
    <n v="0"/>
    <s v="17:37"/>
    <x v="2"/>
    <x v="1"/>
    <n v="1"/>
    <x v="2"/>
    <n v="3"/>
  </r>
  <r>
    <x v="21"/>
    <d v="2024-07-13T00:00:00"/>
    <x v="28"/>
    <n v="1"/>
    <n v="0"/>
    <n v="0"/>
    <s v="20:07"/>
    <x v="2"/>
    <x v="2"/>
    <n v="0"/>
    <x v="1"/>
    <n v="1"/>
  </r>
  <r>
    <x v="8"/>
    <d v="2024-07-13T00:00:00"/>
    <x v="12"/>
    <n v="1"/>
    <n v="0"/>
    <n v="0"/>
    <s v="17:43"/>
    <x v="1"/>
    <x v="1"/>
    <n v="0"/>
    <x v="2"/>
    <n v="2"/>
  </r>
  <r>
    <x v="38"/>
    <d v="2024-07-13T00:00:00"/>
    <x v="12"/>
    <n v="1"/>
    <n v="0"/>
    <n v="0"/>
    <s v="28:30"/>
    <x v="1"/>
    <x v="1"/>
    <n v="0"/>
    <x v="1"/>
    <n v="1"/>
  </r>
  <r>
    <x v="17"/>
    <d v="2024-07-20T00:00:00"/>
    <x v="11"/>
    <n v="1"/>
    <n v="0"/>
    <n v="0"/>
    <s v="19:47"/>
    <x v="1"/>
    <x v="1"/>
    <n v="0"/>
    <x v="1"/>
    <n v="1"/>
  </r>
  <r>
    <x v="56"/>
    <d v="2024-07-20T00:00:00"/>
    <x v="22"/>
    <n v="1"/>
    <n v="0"/>
    <n v="0"/>
    <s v="22:48"/>
    <x v="1"/>
    <x v="1"/>
    <n v="0"/>
    <x v="1"/>
    <n v="1"/>
  </r>
  <r>
    <x v="6"/>
    <d v="2024-07-20T00:00:00"/>
    <x v="23"/>
    <n v="1"/>
    <n v="0"/>
    <n v="0"/>
    <s v="22:54"/>
    <x v="1"/>
    <x v="1"/>
    <n v="0"/>
    <x v="1"/>
    <n v="1"/>
  </r>
  <r>
    <x v="14"/>
    <d v="2024-07-20T00:00:00"/>
    <x v="60"/>
    <n v="1"/>
    <n v="0"/>
    <n v="0"/>
    <s v="26:34"/>
    <x v="2"/>
    <x v="2"/>
    <n v="0"/>
    <x v="1"/>
    <n v="1"/>
  </r>
  <r>
    <x v="4"/>
    <d v="2024-07-20T00:00:00"/>
    <x v="4"/>
    <n v="1"/>
    <n v="0"/>
    <n v="0"/>
    <s v="21:46"/>
    <x v="1"/>
    <x v="1"/>
    <n v="0"/>
    <x v="1"/>
    <n v="1"/>
  </r>
  <r>
    <x v="43"/>
    <d v="2024-07-20T00:00:00"/>
    <x v="61"/>
    <n v="1"/>
    <n v="0"/>
    <n v="2"/>
    <s v="17:47"/>
    <x v="2"/>
    <x v="2"/>
    <n v="0"/>
    <x v="2"/>
    <n v="4"/>
  </r>
  <r>
    <x v="11"/>
    <d v="2024-07-20T00:00:00"/>
    <x v="61"/>
    <n v="1"/>
    <n v="0"/>
    <n v="0"/>
    <s v="17:09"/>
    <x v="2"/>
    <x v="2"/>
    <n v="0"/>
    <x v="2"/>
    <n v="2"/>
  </r>
  <r>
    <x v="26"/>
    <d v="2024-07-20T00:00:00"/>
    <x v="61"/>
    <n v="1"/>
    <n v="0"/>
    <n v="0"/>
    <s v="17:32"/>
    <x v="2"/>
    <x v="1"/>
    <n v="1"/>
    <x v="2"/>
    <n v="3"/>
  </r>
  <r>
    <x v="15"/>
    <d v="2024-07-20T00:00:00"/>
    <x v="61"/>
    <n v="1"/>
    <n v="0"/>
    <n v="0"/>
    <s v="17:37"/>
    <x v="2"/>
    <x v="2"/>
    <n v="0"/>
    <x v="2"/>
    <n v="2"/>
  </r>
  <r>
    <x v="34"/>
    <d v="2024-07-20T00:00:00"/>
    <x v="62"/>
    <n v="1"/>
    <n v="0"/>
    <n v="0"/>
    <s v="16:59"/>
    <x v="2"/>
    <x v="2"/>
    <n v="0"/>
    <x v="2"/>
    <n v="2"/>
  </r>
  <r>
    <x v="35"/>
    <d v="2024-07-20T00:00:00"/>
    <x v="62"/>
    <n v="1"/>
    <n v="0"/>
    <n v="0"/>
    <s v="19:48"/>
    <x v="2"/>
    <x v="2"/>
    <n v="0"/>
    <x v="2"/>
    <n v="2"/>
  </r>
  <r>
    <x v="18"/>
    <d v="2024-07-20T00:00:00"/>
    <x v="18"/>
    <n v="1"/>
    <n v="0"/>
    <n v="0"/>
    <s v="17:17"/>
    <x v="1"/>
    <x v="1"/>
    <n v="0"/>
    <x v="1"/>
    <n v="1"/>
  </r>
  <r>
    <x v="8"/>
    <d v="2024-07-20T00:00:00"/>
    <x v="2"/>
    <n v="1"/>
    <n v="0"/>
    <n v="0"/>
    <s v="17:43"/>
    <x v="2"/>
    <x v="1"/>
    <n v="1"/>
    <x v="2"/>
    <n v="3"/>
  </r>
  <r>
    <x v="12"/>
    <d v="2024-07-20T00:00:00"/>
    <x v="2"/>
    <n v="1"/>
    <n v="0"/>
    <n v="0"/>
    <s v="19:03"/>
    <x v="1"/>
    <x v="1"/>
    <n v="0"/>
    <x v="1"/>
    <n v="1"/>
  </r>
  <r>
    <x v="20"/>
    <d v="2024-07-20T00:00:00"/>
    <x v="2"/>
    <n v="1"/>
    <n v="0"/>
    <n v="0"/>
    <s v="19:49"/>
    <x v="1"/>
    <x v="1"/>
    <n v="0"/>
    <x v="2"/>
    <n v="2"/>
  </r>
  <r>
    <x v="57"/>
    <d v="2024-07-20T00:00:00"/>
    <x v="2"/>
    <n v="1"/>
    <n v="0"/>
    <n v="0"/>
    <s v="19:58"/>
    <x v="1"/>
    <x v="1"/>
    <n v="0"/>
    <x v="1"/>
    <n v="1"/>
  </r>
  <r>
    <x v="37"/>
    <d v="2024-07-20T00:00:00"/>
    <x v="2"/>
    <n v="1"/>
    <n v="0"/>
    <n v="0"/>
    <s v="23:09"/>
    <x v="1"/>
    <x v="1"/>
    <n v="0"/>
    <x v="1"/>
    <n v="1"/>
  </r>
  <r>
    <x v="47"/>
    <d v="2024-07-20T00:00:00"/>
    <x v="2"/>
    <n v="1"/>
    <n v="0"/>
    <n v="0"/>
    <s v="30:01"/>
    <x v="2"/>
    <x v="1"/>
    <n v="1"/>
    <x v="1"/>
    <n v="2"/>
  </r>
  <r>
    <x v="23"/>
    <d v="2024-07-20T00:00:00"/>
    <x v="63"/>
    <n v="1"/>
    <n v="0"/>
    <n v="0"/>
    <s v="20:25"/>
    <x v="1"/>
    <x v="1"/>
    <n v="0"/>
    <x v="1"/>
    <n v="1"/>
  </r>
  <r>
    <x v="58"/>
    <d v="2024-07-20T00:00:00"/>
    <x v="12"/>
    <n v="1"/>
    <n v="0"/>
    <n v="0"/>
    <s v="22:51"/>
    <x v="1"/>
    <x v="1"/>
    <n v="0"/>
    <x v="1"/>
    <n v="1"/>
  </r>
  <r>
    <x v="56"/>
    <d v="2024-07-27T00:00:00"/>
    <x v="64"/>
    <n v="1"/>
    <n v="0"/>
    <n v="0"/>
    <s v="22:48"/>
    <x v="2"/>
    <x v="2"/>
    <n v="0"/>
    <x v="1"/>
    <n v="1"/>
  </r>
  <r>
    <x v="21"/>
    <d v="2024-07-27T00:00:00"/>
    <x v="65"/>
    <n v="1"/>
    <n v="0"/>
    <n v="0"/>
    <s v="20:07"/>
    <x v="1"/>
    <x v="1"/>
    <n v="0"/>
    <x v="1"/>
    <n v="1"/>
  </r>
  <r>
    <x v="29"/>
    <d v="2024-07-27T00:00:00"/>
    <x v="22"/>
    <n v="1"/>
    <n v="0"/>
    <n v="0"/>
    <s v="17:40"/>
    <x v="1"/>
    <x v="1"/>
    <n v="0"/>
    <x v="2"/>
    <n v="2"/>
  </r>
  <r>
    <x v="14"/>
    <d v="2024-07-27T00:00:00"/>
    <x v="22"/>
    <n v="1"/>
    <n v="0"/>
    <n v="0"/>
    <s v="26:34"/>
    <x v="1"/>
    <x v="1"/>
    <n v="0"/>
    <x v="1"/>
    <n v="1"/>
  </r>
  <r>
    <x v="40"/>
    <d v="2024-07-27T00:00:00"/>
    <x v="66"/>
    <n v="1"/>
    <n v="0"/>
    <n v="0"/>
    <s v="23:23"/>
    <x v="2"/>
    <x v="2"/>
    <n v="0"/>
    <x v="1"/>
    <n v="1"/>
  </r>
  <r>
    <x v="13"/>
    <d v="2024-07-27T00:00:00"/>
    <x v="24"/>
    <n v="1"/>
    <n v="0"/>
    <n v="0"/>
    <s v="19:20"/>
    <x v="2"/>
    <x v="2"/>
    <n v="0"/>
    <x v="1"/>
    <n v="1"/>
  </r>
  <r>
    <x v="30"/>
    <d v="2024-07-27T00:00:00"/>
    <x v="25"/>
    <n v="1"/>
    <n v="0"/>
    <n v="0"/>
    <s v="24:57"/>
    <x v="1"/>
    <x v="1"/>
    <n v="0"/>
    <x v="1"/>
    <n v="1"/>
  </r>
  <r>
    <x v="55"/>
    <d v="2024-07-27T00:00:00"/>
    <x v="9"/>
    <n v="1"/>
    <n v="0"/>
    <n v="0"/>
    <s v="19:08"/>
    <x v="2"/>
    <x v="1"/>
    <n v="1"/>
    <x v="1"/>
    <n v="2"/>
  </r>
  <r>
    <x v="20"/>
    <d v="2024-07-27T00:00:00"/>
    <x v="9"/>
    <n v="1"/>
    <n v="0"/>
    <n v="0"/>
    <s v="19:49"/>
    <x v="1"/>
    <x v="1"/>
    <n v="0"/>
    <x v="2"/>
    <n v="2"/>
  </r>
  <r>
    <x v="23"/>
    <d v="2024-07-27T00:00:00"/>
    <x v="67"/>
    <n v="1"/>
    <n v="0"/>
    <n v="0"/>
    <s v="20:25"/>
    <x v="2"/>
    <x v="2"/>
    <n v="0"/>
    <x v="1"/>
    <n v="1"/>
  </r>
  <r>
    <x v="2"/>
    <d v="2024-07-27T00:00:00"/>
    <x v="4"/>
    <n v="1"/>
    <n v="0"/>
    <n v="0"/>
    <s v="17:41"/>
    <x v="1"/>
    <x v="1"/>
    <n v="0"/>
    <x v="1"/>
    <n v="1"/>
  </r>
  <r>
    <x v="52"/>
    <d v="2024-07-27T00:00:00"/>
    <x v="4"/>
    <n v="1"/>
    <n v="0"/>
    <n v="0"/>
    <s v="18:44"/>
    <x v="1"/>
    <x v="1"/>
    <n v="0"/>
    <x v="1"/>
    <n v="1"/>
  </r>
  <r>
    <x v="27"/>
    <d v="2024-07-27T00:00:00"/>
    <x v="31"/>
    <n v="1"/>
    <n v="0"/>
    <n v="2"/>
    <s v="24:06"/>
    <x v="2"/>
    <x v="1"/>
    <n v="1"/>
    <x v="1"/>
    <n v="4"/>
  </r>
  <r>
    <x v="8"/>
    <d v="2024-07-27T00:00:00"/>
    <x v="68"/>
    <n v="1"/>
    <n v="0"/>
    <n v="0"/>
    <s v="17:43"/>
    <x v="2"/>
    <x v="1"/>
    <n v="1"/>
    <x v="2"/>
    <n v="3"/>
  </r>
  <r>
    <x v="26"/>
    <d v="2024-07-27T00:00:00"/>
    <x v="40"/>
    <n v="1"/>
    <n v="0"/>
    <n v="0"/>
    <s v="17:32"/>
    <x v="2"/>
    <x v="2"/>
    <n v="0"/>
    <x v="2"/>
    <n v="2"/>
  </r>
  <r>
    <x v="6"/>
    <d v="2024-07-27T00:00:00"/>
    <x v="69"/>
    <n v="1"/>
    <n v="0"/>
    <n v="0"/>
    <s v="22:54"/>
    <x v="2"/>
    <x v="2"/>
    <n v="0"/>
    <x v="1"/>
    <n v="1"/>
  </r>
  <r>
    <x v="37"/>
    <d v="2024-07-27T00:00:00"/>
    <x v="2"/>
    <n v="1"/>
    <n v="0"/>
    <n v="0"/>
    <s v="23:09"/>
    <x v="1"/>
    <x v="1"/>
    <n v="0"/>
    <x v="2"/>
    <n v="2"/>
  </r>
  <r>
    <x v="47"/>
    <d v="2024-07-27T00:00:00"/>
    <x v="2"/>
    <n v="1"/>
    <n v="0"/>
    <n v="0"/>
    <s v="30:01"/>
    <x v="2"/>
    <x v="1"/>
    <n v="1"/>
    <x v="1"/>
    <n v="2"/>
  </r>
  <r>
    <x v="4"/>
    <d v="2024-07-27T00:00:00"/>
    <x v="2"/>
    <n v="1"/>
    <n v="0"/>
    <n v="0"/>
    <s v="21:46"/>
    <x v="1"/>
    <x v="1"/>
    <n v="0"/>
    <x v="1"/>
    <n v="1"/>
  </r>
  <r>
    <x v="15"/>
    <d v="2024-07-27T00:00:00"/>
    <x v="70"/>
    <n v="1"/>
    <n v="0"/>
    <n v="0"/>
    <s v="17:37"/>
    <x v="2"/>
    <x v="2"/>
    <n v="0"/>
    <x v="2"/>
    <n v="2"/>
  </r>
  <r>
    <x v="11"/>
    <d v="2024-07-27T00:00:00"/>
    <x v="12"/>
    <n v="1"/>
    <n v="0"/>
    <n v="0"/>
    <s v="17:09"/>
    <x v="1"/>
    <x v="1"/>
    <n v="0"/>
    <x v="1"/>
    <n v="1"/>
  </r>
  <r>
    <x v="26"/>
    <d v="2024-08-03T00:00:00"/>
    <x v="71"/>
    <n v="1"/>
    <n v="0"/>
    <n v="0"/>
    <s v="17:32"/>
    <x v="2"/>
    <x v="2"/>
    <n v="0"/>
    <x v="2"/>
    <n v="2"/>
  </r>
  <r>
    <x v="15"/>
    <d v="2024-08-03T00:00:00"/>
    <x v="72"/>
    <n v="1"/>
    <n v="0"/>
    <n v="0"/>
    <s v="17:37"/>
    <x v="2"/>
    <x v="2"/>
    <n v="0"/>
    <x v="1"/>
    <n v="1"/>
  </r>
  <r>
    <x v="43"/>
    <d v="2024-08-03T00:00:00"/>
    <x v="72"/>
    <n v="1"/>
    <n v="0"/>
    <n v="0"/>
    <s v="17:47"/>
    <x v="2"/>
    <x v="2"/>
    <n v="0"/>
    <x v="2"/>
    <n v="2"/>
  </r>
  <r>
    <x v="29"/>
    <d v="2024-08-03T00:00:00"/>
    <x v="73"/>
    <n v="1"/>
    <n v="0"/>
    <n v="0"/>
    <s v="17:40"/>
    <x v="2"/>
    <x v="2"/>
    <n v="0"/>
    <x v="2"/>
    <n v="2"/>
  </r>
  <r>
    <x v="41"/>
    <d v="2024-08-03T00:00:00"/>
    <x v="28"/>
    <n v="1"/>
    <n v="0"/>
    <n v="0"/>
    <s v="19:45"/>
    <x v="2"/>
    <x v="2"/>
    <n v="0"/>
    <x v="1"/>
    <n v="1"/>
  </r>
  <r>
    <x v="53"/>
    <d v="2024-08-03T00:00:00"/>
    <x v="2"/>
    <n v="1"/>
    <n v="0"/>
    <n v="0"/>
    <s v="17:58"/>
    <x v="1"/>
    <x v="1"/>
    <n v="0"/>
    <x v="1"/>
    <n v="1"/>
  </r>
  <r>
    <x v="13"/>
    <d v="2024-08-03T00:00:00"/>
    <x v="2"/>
    <n v="0"/>
    <n v="2"/>
    <n v="0"/>
    <s v="19:20"/>
    <x v="1"/>
    <x v="1"/>
    <n v="0"/>
    <x v="1"/>
    <n v="2"/>
  </r>
  <r>
    <x v="23"/>
    <d v="2024-08-03T00:00:00"/>
    <x v="2"/>
    <n v="0"/>
    <n v="2"/>
    <n v="0"/>
    <s v="20:25"/>
    <x v="1"/>
    <x v="1"/>
    <n v="0"/>
    <x v="1"/>
    <n v="2"/>
  </r>
  <r>
    <x v="21"/>
    <d v="2024-08-03T00:00:00"/>
    <x v="2"/>
    <n v="0"/>
    <n v="2"/>
    <n v="0"/>
    <s v="20:07"/>
    <x v="1"/>
    <x v="1"/>
    <n v="0"/>
    <x v="1"/>
    <n v="2"/>
  </r>
  <r>
    <x v="4"/>
    <d v="2024-08-03T00:00:00"/>
    <x v="2"/>
    <n v="1"/>
    <n v="2"/>
    <n v="0"/>
    <s v="21:46"/>
    <x v="1"/>
    <x v="1"/>
    <n v="0"/>
    <x v="1"/>
    <n v="3"/>
  </r>
  <r>
    <x v="20"/>
    <d v="2024-08-03T00:00:00"/>
    <x v="2"/>
    <n v="0"/>
    <n v="2"/>
    <n v="0"/>
    <s v="19:49"/>
    <x v="1"/>
    <x v="1"/>
    <n v="0"/>
    <x v="1"/>
    <n v="2"/>
  </r>
  <r>
    <x v="6"/>
    <d v="2024-08-03T00:00:00"/>
    <x v="2"/>
    <n v="0"/>
    <n v="2"/>
    <n v="0"/>
    <s v="22:54"/>
    <x v="1"/>
    <x v="1"/>
    <n v="0"/>
    <x v="1"/>
    <n v="2"/>
  </r>
  <r>
    <x v="1"/>
    <d v="2024-08-03T00:00:00"/>
    <x v="2"/>
    <n v="0"/>
    <n v="2"/>
    <n v="0"/>
    <s v="20:53"/>
    <x v="1"/>
    <x v="1"/>
    <n v="0"/>
    <x v="1"/>
    <n v="2"/>
  </r>
  <r>
    <x v="59"/>
    <d v="2024-08-03T00:00:00"/>
    <x v="2"/>
    <n v="0"/>
    <n v="2"/>
    <n v="0"/>
    <s v="29:49"/>
    <x v="1"/>
    <x v="1"/>
    <n v="0"/>
    <x v="1"/>
    <n v="2"/>
  </r>
  <r>
    <x v="57"/>
    <d v="2024-08-03T00:00:00"/>
    <x v="2"/>
    <n v="0"/>
    <n v="2"/>
    <n v="0"/>
    <s v="19:58"/>
    <x v="1"/>
    <x v="1"/>
    <n v="0"/>
    <x v="1"/>
    <n v="2"/>
  </r>
  <r>
    <x v="5"/>
    <d v="2024-08-03T00:00:00"/>
    <x v="2"/>
    <n v="0"/>
    <n v="2"/>
    <n v="0"/>
    <s v="29:28"/>
    <x v="1"/>
    <x v="1"/>
    <n v="0"/>
    <x v="1"/>
    <n v="2"/>
  </r>
  <r>
    <x v="60"/>
    <d v="2024-08-03T00:00:00"/>
    <x v="2"/>
    <n v="0"/>
    <n v="2"/>
    <n v="0"/>
    <s v="23:43"/>
    <x v="1"/>
    <x v="1"/>
    <n v="0"/>
    <x v="1"/>
    <n v="2"/>
  </r>
  <r>
    <x v="19"/>
    <d v="2024-08-03T00:00:00"/>
    <x v="2"/>
    <n v="0"/>
    <n v="2"/>
    <n v="0"/>
    <s v="25:17"/>
    <x v="1"/>
    <x v="1"/>
    <n v="0"/>
    <x v="1"/>
    <n v="2"/>
  </r>
  <r>
    <x v="44"/>
    <d v="2024-08-03T00:00:00"/>
    <x v="2"/>
    <n v="0"/>
    <n v="2"/>
    <n v="0"/>
    <s v="17:02"/>
    <x v="1"/>
    <x v="1"/>
    <n v="0"/>
    <x v="1"/>
    <n v="2"/>
  </r>
  <r>
    <x v="7"/>
    <d v="2024-08-03T00:00:00"/>
    <x v="2"/>
    <n v="0"/>
    <n v="2"/>
    <n v="0"/>
    <s v="26:19"/>
    <x v="1"/>
    <x v="1"/>
    <n v="0"/>
    <x v="1"/>
    <n v="2"/>
  </r>
  <r>
    <x v="37"/>
    <d v="2024-08-03T00:00:00"/>
    <x v="2"/>
    <n v="0"/>
    <n v="2"/>
    <n v="0"/>
    <s v="23:09"/>
    <x v="1"/>
    <x v="1"/>
    <n v="0"/>
    <x v="1"/>
    <n v="2"/>
  </r>
  <r>
    <x v="56"/>
    <d v="2024-08-03T00:00:00"/>
    <x v="74"/>
    <n v="1"/>
    <n v="0"/>
    <n v="0"/>
    <s v="22:48"/>
    <x v="2"/>
    <x v="2"/>
    <n v="0"/>
    <x v="2"/>
    <n v="2"/>
  </r>
  <r>
    <x v="16"/>
    <d v="2024-08-03T00:00:00"/>
    <x v="75"/>
    <n v="1"/>
    <n v="0"/>
    <n v="0"/>
    <s v="24:13"/>
    <x v="1"/>
    <x v="1"/>
    <n v="0"/>
    <x v="1"/>
    <n v="1"/>
  </r>
  <r>
    <x v="14"/>
    <d v="2024-08-10T00:00:00"/>
    <x v="11"/>
    <n v="1"/>
    <n v="0"/>
    <n v="0"/>
    <s v="26:34"/>
    <x v="1"/>
    <x v="1"/>
    <n v="0"/>
    <x v="1"/>
    <n v="1"/>
  </r>
  <r>
    <x v="26"/>
    <d v="2024-08-10T00:00:00"/>
    <x v="1"/>
    <n v="1"/>
    <n v="0"/>
    <n v="0"/>
    <s v="17:32"/>
    <x v="2"/>
    <x v="1"/>
    <n v="1"/>
    <x v="2"/>
    <n v="3"/>
  </r>
  <r>
    <x v="56"/>
    <d v="2024-08-10T00:00:00"/>
    <x v="22"/>
    <n v="1"/>
    <n v="0"/>
    <n v="0"/>
    <s v="22:48"/>
    <x v="1"/>
    <x v="1"/>
    <n v="0"/>
    <x v="1"/>
    <n v="1"/>
  </r>
  <r>
    <x v="43"/>
    <d v="2024-08-10T00:00:00"/>
    <x v="25"/>
    <n v="1"/>
    <n v="0"/>
    <n v="0"/>
    <s v="17:47"/>
    <x v="2"/>
    <x v="1"/>
    <n v="1"/>
    <x v="2"/>
    <n v="3"/>
  </r>
  <r>
    <x v="15"/>
    <d v="2024-08-10T00:00:00"/>
    <x v="25"/>
    <n v="1"/>
    <n v="0"/>
    <n v="0"/>
    <s v="17:37"/>
    <x v="2"/>
    <x v="1"/>
    <n v="1"/>
    <x v="2"/>
    <n v="3"/>
  </r>
  <r>
    <x v="11"/>
    <d v="2024-08-10T00:00:00"/>
    <x v="76"/>
    <n v="1"/>
    <n v="0"/>
    <n v="0"/>
    <s v="17:09"/>
    <x v="2"/>
    <x v="2"/>
    <n v="0"/>
    <x v="1"/>
    <n v="1"/>
  </r>
  <r>
    <x v="53"/>
    <d v="2024-08-10T00:00:00"/>
    <x v="4"/>
    <n v="1"/>
    <n v="0"/>
    <n v="0"/>
    <s v="17:58"/>
    <x v="1"/>
    <x v="1"/>
    <n v="0"/>
    <x v="1"/>
    <n v="1"/>
  </r>
  <r>
    <x v="7"/>
    <d v="2024-08-10T00:00:00"/>
    <x v="31"/>
    <n v="1"/>
    <n v="0"/>
    <n v="0"/>
    <s v="26:19"/>
    <x v="1"/>
    <x v="1"/>
    <n v="0"/>
    <x v="1"/>
    <n v="1"/>
  </r>
  <r>
    <x v="27"/>
    <d v="2024-08-10T00:00:00"/>
    <x v="40"/>
    <n v="1"/>
    <n v="0"/>
    <n v="0"/>
    <s v="24:06"/>
    <x v="2"/>
    <x v="2"/>
    <n v="0"/>
    <x v="2"/>
    <n v="2"/>
  </r>
  <r>
    <x v="21"/>
    <d v="2024-08-10T00:00:00"/>
    <x v="69"/>
    <n v="1"/>
    <n v="0"/>
    <n v="0"/>
    <s v="20:07"/>
    <x v="2"/>
    <x v="2"/>
    <n v="0"/>
    <x v="2"/>
    <n v="2"/>
  </r>
  <r>
    <x v="61"/>
    <d v="2024-08-10T00:00:00"/>
    <x v="17"/>
    <n v="1"/>
    <n v="0"/>
    <n v="0"/>
    <s v="18:48"/>
    <x v="1"/>
    <x v="1"/>
    <n v="0"/>
    <x v="1"/>
    <n v="1"/>
  </r>
  <r>
    <x v="10"/>
    <d v="2024-08-10T00:00:00"/>
    <x v="17"/>
    <n v="1"/>
    <n v="0"/>
    <n v="0"/>
    <s v="22:30"/>
    <x v="1"/>
    <x v="1"/>
    <n v="0"/>
    <x v="1"/>
    <n v="1"/>
  </r>
  <r>
    <x v="19"/>
    <d v="2024-08-10T00:00:00"/>
    <x v="2"/>
    <n v="1"/>
    <n v="0"/>
    <n v="0"/>
    <s v="25:17"/>
    <x v="1"/>
    <x v="1"/>
    <n v="0"/>
    <x v="1"/>
    <n v="1"/>
  </r>
  <r>
    <x v="37"/>
    <d v="2024-08-10T00:00:00"/>
    <x v="2"/>
    <n v="1"/>
    <n v="0"/>
    <n v="0"/>
    <s v="23:09"/>
    <x v="1"/>
    <x v="1"/>
    <n v="0"/>
    <x v="2"/>
    <n v="2"/>
  </r>
  <r>
    <x v="6"/>
    <d v="2024-08-10T00:00:00"/>
    <x v="2"/>
    <n v="1"/>
    <n v="0"/>
    <n v="0"/>
    <s v="22:54"/>
    <x v="1"/>
    <x v="1"/>
    <n v="0"/>
    <x v="1"/>
    <n v="1"/>
  </r>
  <r>
    <x v="45"/>
    <d v="2024-08-10T00:00:00"/>
    <x v="2"/>
    <n v="1"/>
    <n v="0"/>
    <n v="0"/>
    <s v="26:29"/>
    <x v="1"/>
    <x v="1"/>
    <n v="0"/>
    <x v="1"/>
    <n v="1"/>
  </r>
  <r>
    <x v="5"/>
    <d v="2024-08-10T00:00:00"/>
    <x v="2"/>
    <n v="1"/>
    <n v="0"/>
    <n v="0"/>
    <s v="29:28"/>
    <x v="1"/>
    <x v="1"/>
    <n v="0"/>
    <x v="1"/>
    <n v="1"/>
  </r>
  <r>
    <x v="34"/>
    <d v="2024-08-10T00:00:00"/>
    <x v="77"/>
    <n v="1"/>
    <n v="0"/>
    <n v="0"/>
    <s v="16:59"/>
    <x v="2"/>
    <x v="2"/>
    <n v="0"/>
    <x v="2"/>
    <n v="2"/>
  </r>
  <r>
    <x v="35"/>
    <d v="2024-08-10T00:00:00"/>
    <x v="77"/>
    <n v="1"/>
    <n v="0"/>
    <n v="0"/>
    <s v="19:48"/>
    <x v="2"/>
    <x v="2"/>
    <n v="0"/>
    <x v="2"/>
    <n v="2"/>
  </r>
  <r>
    <x v="55"/>
    <d v="2024-08-10T00:00:00"/>
    <x v="12"/>
    <n v="1"/>
    <n v="0"/>
    <n v="0"/>
    <s v="19:08"/>
    <x v="1"/>
    <x v="1"/>
    <n v="0"/>
    <x v="1"/>
    <n v="1"/>
  </r>
  <r>
    <x v="1"/>
    <d v="2024-08-10T00:00:00"/>
    <x v="12"/>
    <n v="1"/>
    <n v="0"/>
    <n v="0"/>
    <s v="20:53"/>
    <x v="1"/>
    <x v="1"/>
    <n v="0"/>
    <x v="1"/>
    <n v="1"/>
  </r>
  <r>
    <x v="20"/>
    <d v="2024-08-10T00:00:00"/>
    <x v="12"/>
    <n v="1"/>
    <n v="0"/>
    <n v="0"/>
    <s v="19:49"/>
    <x v="1"/>
    <x v="1"/>
    <n v="0"/>
    <x v="1"/>
    <n v="1"/>
  </r>
  <r>
    <x v="38"/>
    <d v="2024-08-10T00:00:00"/>
    <x v="12"/>
    <n v="1"/>
    <n v="0"/>
    <n v="0"/>
    <s v="28:30"/>
    <x v="1"/>
    <x v="1"/>
    <n v="0"/>
    <x v="1"/>
    <n v="1"/>
  </r>
  <r>
    <x v="6"/>
    <d v="2024-08-17T00:00:00"/>
    <x v="11"/>
    <n v="1"/>
    <n v="0"/>
    <n v="0"/>
    <s v="22:54"/>
    <x v="1"/>
    <x v="1"/>
    <n v="0"/>
    <x v="1"/>
    <n v="1"/>
  </r>
  <r>
    <x v="53"/>
    <d v="2024-08-17T00:00:00"/>
    <x v="1"/>
    <n v="1"/>
    <n v="0"/>
    <n v="0"/>
    <s v="17:58"/>
    <x v="2"/>
    <x v="2"/>
    <n v="0"/>
    <x v="2"/>
    <n v="2"/>
  </r>
  <r>
    <x v="23"/>
    <d v="2024-08-17T00:00:00"/>
    <x v="1"/>
    <n v="1"/>
    <n v="0"/>
    <n v="0"/>
    <s v="20:25"/>
    <x v="1"/>
    <x v="1"/>
    <n v="0"/>
    <x v="1"/>
    <n v="1"/>
  </r>
  <r>
    <x v="15"/>
    <d v="2024-08-17T00:00:00"/>
    <x v="22"/>
    <n v="1"/>
    <n v="0"/>
    <n v="0"/>
    <s v="17:37"/>
    <x v="2"/>
    <x v="2"/>
    <n v="0"/>
    <x v="2"/>
    <n v="2"/>
  </r>
  <r>
    <x v="43"/>
    <d v="2024-08-17T00:00:00"/>
    <x v="22"/>
    <n v="1"/>
    <n v="0"/>
    <n v="0"/>
    <s v="17:47"/>
    <x v="2"/>
    <x v="2"/>
    <n v="0"/>
    <x v="2"/>
    <n v="2"/>
  </r>
  <r>
    <x v="1"/>
    <d v="2024-08-17T00:00:00"/>
    <x v="22"/>
    <n v="1"/>
    <n v="0"/>
    <n v="0"/>
    <s v="20:53"/>
    <x v="2"/>
    <x v="1"/>
    <n v="1"/>
    <x v="1"/>
    <n v="2"/>
  </r>
  <r>
    <x v="7"/>
    <d v="2024-08-17T00:00:00"/>
    <x v="23"/>
    <n v="1"/>
    <n v="0"/>
    <n v="0"/>
    <s v="26:19"/>
    <x v="2"/>
    <x v="2"/>
    <n v="0"/>
    <x v="2"/>
    <n v="2"/>
  </r>
  <r>
    <x v="21"/>
    <d v="2024-08-17T00:00:00"/>
    <x v="78"/>
    <n v="1"/>
    <n v="0"/>
    <n v="0"/>
    <s v="20:07"/>
    <x v="2"/>
    <x v="2"/>
    <n v="0"/>
    <x v="1"/>
    <n v="1"/>
  </r>
  <r>
    <x v="3"/>
    <d v="2024-08-17T00:00:00"/>
    <x v="60"/>
    <n v="1"/>
    <n v="0"/>
    <n v="0"/>
    <s v="19:55"/>
    <x v="2"/>
    <x v="2"/>
    <n v="0"/>
    <x v="1"/>
    <n v="1"/>
  </r>
  <r>
    <x v="16"/>
    <d v="2024-08-17T00:00:00"/>
    <x v="10"/>
    <n v="1"/>
    <n v="0"/>
    <n v="0"/>
    <s v="24:13"/>
    <x v="1"/>
    <x v="1"/>
    <n v="0"/>
    <x v="1"/>
    <n v="1"/>
  </r>
  <r>
    <x v="26"/>
    <d v="2024-08-17T00:00:00"/>
    <x v="4"/>
    <n v="1"/>
    <n v="0"/>
    <n v="0"/>
    <s v="17:32"/>
    <x v="2"/>
    <x v="1"/>
    <n v="1"/>
    <x v="1"/>
    <n v="2"/>
  </r>
  <r>
    <x v="62"/>
    <d v="2024-08-17T00:00:00"/>
    <x v="4"/>
    <n v="1"/>
    <n v="0"/>
    <n v="2"/>
    <s v="19:38"/>
    <x v="2"/>
    <x v="1"/>
    <n v="1"/>
    <x v="1"/>
    <n v="4"/>
  </r>
  <r>
    <x v="4"/>
    <d v="2024-08-17T00:00:00"/>
    <x v="4"/>
    <n v="1"/>
    <n v="0"/>
    <n v="0"/>
    <s v="21:46"/>
    <x v="1"/>
    <x v="1"/>
    <n v="0"/>
    <x v="1"/>
    <n v="1"/>
  </r>
  <r>
    <x v="44"/>
    <d v="2024-08-17T00:00:00"/>
    <x v="79"/>
    <n v="1"/>
    <n v="0"/>
    <n v="0"/>
    <s v="17:02"/>
    <x v="2"/>
    <x v="2"/>
    <n v="0"/>
    <x v="1"/>
    <n v="1"/>
  </r>
  <r>
    <x v="11"/>
    <d v="2024-08-17T00:00:00"/>
    <x v="80"/>
    <n v="1"/>
    <n v="0"/>
    <n v="0"/>
    <s v="17:09"/>
    <x v="1"/>
    <x v="1"/>
    <n v="0"/>
    <x v="2"/>
    <n v="2"/>
  </r>
  <r>
    <x v="18"/>
    <d v="2024-08-17T00:00:00"/>
    <x v="18"/>
    <n v="1"/>
    <n v="0"/>
    <n v="0"/>
    <s v="17:17"/>
    <x v="1"/>
    <x v="1"/>
    <n v="0"/>
    <x v="1"/>
    <n v="1"/>
  </r>
  <r>
    <x v="63"/>
    <d v="2024-08-17T00:00:00"/>
    <x v="81"/>
    <n v="1"/>
    <n v="0"/>
    <n v="0"/>
    <s v="20:28"/>
    <x v="2"/>
    <x v="2"/>
    <n v="0"/>
    <x v="1"/>
    <n v="1"/>
  </r>
  <r>
    <x v="10"/>
    <d v="2024-08-17T00:00:00"/>
    <x v="2"/>
    <n v="1"/>
    <n v="0"/>
    <n v="0"/>
    <s v="22:30"/>
    <x v="1"/>
    <x v="1"/>
    <n v="0"/>
    <x v="1"/>
    <n v="1"/>
  </r>
  <r>
    <x v="19"/>
    <d v="2024-08-17T00:00:00"/>
    <x v="2"/>
    <n v="1"/>
    <n v="0"/>
    <n v="0"/>
    <s v="25:17"/>
    <x v="1"/>
    <x v="1"/>
    <n v="0"/>
    <x v="1"/>
    <n v="1"/>
  </r>
  <r>
    <x v="14"/>
    <d v="2024-08-17T00:00:00"/>
    <x v="2"/>
    <n v="1"/>
    <n v="0"/>
    <n v="0"/>
    <s v="26:34"/>
    <x v="1"/>
    <x v="1"/>
    <n v="0"/>
    <x v="1"/>
    <n v="1"/>
  </r>
  <r>
    <x v="64"/>
    <d v="2024-08-17T00:00:00"/>
    <x v="2"/>
    <n v="1"/>
    <n v="0"/>
    <n v="0"/>
    <s v="27:51"/>
    <x v="1"/>
    <x v="1"/>
    <n v="0"/>
    <x v="1"/>
    <n v="1"/>
  </r>
  <r>
    <x v="5"/>
    <d v="2024-08-17T00:00:00"/>
    <x v="2"/>
    <n v="1"/>
    <n v="0"/>
    <n v="0"/>
    <s v="29:28"/>
    <x v="1"/>
    <x v="1"/>
    <n v="0"/>
    <x v="1"/>
    <n v="1"/>
  </r>
  <r>
    <x v="65"/>
    <d v="2024-08-17T00:00:00"/>
    <x v="82"/>
    <n v="1"/>
    <n v="0"/>
    <n v="0"/>
    <s v="23:07"/>
    <x v="2"/>
    <x v="2"/>
    <n v="0"/>
    <x v="1"/>
    <n v="1"/>
  </r>
  <r>
    <x v="34"/>
    <d v="2024-08-17T00:00:00"/>
    <x v="83"/>
    <n v="1"/>
    <n v="0"/>
    <n v="0"/>
    <s v="16:59"/>
    <x v="2"/>
    <x v="2"/>
    <n v="0"/>
    <x v="2"/>
    <n v="2"/>
  </r>
  <r>
    <x v="35"/>
    <d v="2024-08-17T00:00:00"/>
    <x v="83"/>
    <n v="1"/>
    <n v="0"/>
    <n v="0"/>
    <s v="19:48"/>
    <x v="2"/>
    <x v="2"/>
    <n v="0"/>
    <x v="2"/>
    <n v="2"/>
  </r>
  <r>
    <x v="40"/>
    <d v="2024-08-17T00:00:00"/>
    <x v="12"/>
    <n v="1"/>
    <n v="0"/>
    <n v="0"/>
    <s v="23:23"/>
    <x v="2"/>
    <x v="2"/>
    <n v="0"/>
    <x v="1"/>
    <n v="1"/>
  </r>
  <r>
    <x v="20"/>
    <d v="2024-08-17T00:00:00"/>
    <x v="2"/>
    <n v="0"/>
    <n v="3"/>
    <n v="0"/>
    <s v="19:49"/>
    <x v="2"/>
    <x v="2"/>
    <n v="0"/>
    <x v="1"/>
    <n v="3"/>
  </r>
  <r>
    <x v="6"/>
    <d v="2024-08-24T00:00:00"/>
    <x v="84"/>
    <n v="1"/>
    <n v="0"/>
    <n v="0"/>
    <s v="22:54"/>
    <x v="2"/>
    <x v="2"/>
    <n v="0"/>
    <x v="1"/>
    <n v="1"/>
  </r>
  <r>
    <x v="14"/>
    <d v="2024-08-24T00:00:00"/>
    <x v="22"/>
    <n v="1"/>
    <n v="0"/>
    <n v="0"/>
    <s v="26:34"/>
    <x v="1"/>
    <x v="1"/>
    <n v="0"/>
    <x v="1"/>
    <n v="1"/>
  </r>
  <r>
    <x v="1"/>
    <d v="2024-08-24T00:00:00"/>
    <x v="23"/>
    <n v="1"/>
    <n v="0"/>
    <n v="0"/>
    <s v="20:53"/>
    <x v="1"/>
    <x v="1"/>
    <n v="0"/>
    <x v="2"/>
    <n v="2"/>
  </r>
  <r>
    <x v="23"/>
    <d v="2024-08-24T00:00:00"/>
    <x v="23"/>
    <n v="1"/>
    <n v="0"/>
    <n v="0"/>
    <s v="20:25"/>
    <x v="2"/>
    <x v="1"/>
    <n v="1"/>
    <x v="1"/>
    <n v="2"/>
  </r>
  <r>
    <x v="15"/>
    <d v="2024-08-24T00:00:00"/>
    <x v="6"/>
    <n v="1"/>
    <n v="0"/>
    <n v="0"/>
    <s v="17:37"/>
    <x v="1"/>
    <x v="1"/>
    <n v="0"/>
    <x v="2"/>
    <n v="2"/>
  </r>
  <r>
    <x v="38"/>
    <d v="2024-08-24T00:00:00"/>
    <x v="10"/>
    <n v="1"/>
    <n v="0"/>
    <n v="0"/>
    <s v="28:30"/>
    <x v="2"/>
    <x v="2"/>
    <n v="0"/>
    <x v="1"/>
    <n v="1"/>
  </r>
  <r>
    <x v="41"/>
    <d v="2024-08-24T00:00:00"/>
    <x v="85"/>
    <n v="1"/>
    <n v="0"/>
    <n v="0"/>
    <s v="19:45"/>
    <x v="2"/>
    <x v="2"/>
    <n v="0"/>
    <x v="1"/>
    <n v="1"/>
  </r>
  <r>
    <x v="18"/>
    <d v="2024-08-24T00:00:00"/>
    <x v="4"/>
    <n v="1"/>
    <n v="0"/>
    <n v="0"/>
    <s v="17:17"/>
    <x v="1"/>
    <x v="1"/>
    <n v="0"/>
    <x v="1"/>
    <n v="1"/>
  </r>
  <r>
    <x v="26"/>
    <d v="2024-08-24T00:00:00"/>
    <x v="2"/>
    <n v="1"/>
    <n v="0"/>
    <n v="0"/>
    <s v="17:32"/>
    <x v="2"/>
    <x v="1"/>
    <n v="1"/>
    <x v="1"/>
    <n v="2"/>
  </r>
  <r>
    <x v="4"/>
    <d v="2024-08-24T00:00:00"/>
    <x v="2"/>
    <n v="1"/>
    <n v="0"/>
    <n v="0"/>
    <s v="21:46"/>
    <x v="1"/>
    <x v="1"/>
    <n v="0"/>
    <x v="1"/>
    <n v="1"/>
  </r>
  <r>
    <x v="45"/>
    <d v="2024-08-24T00:00:00"/>
    <x v="2"/>
    <n v="1"/>
    <n v="0"/>
    <n v="0"/>
    <s v="26:29"/>
    <x v="1"/>
    <x v="1"/>
    <n v="0"/>
    <x v="1"/>
    <n v="1"/>
  </r>
  <r>
    <x v="47"/>
    <d v="2024-08-24T00:00:00"/>
    <x v="2"/>
    <n v="1"/>
    <n v="0"/>
    <n v="0"/>
    <s v="30:01"/>
    <x v="2"/>
    <x v="1"/>
    <n v="1"/>
    <x v="1"/>
    <n v="2"/>
  </r>
  <r>
    <x v="64"/>
    <d v="2024-08-24T00:00:00"/>
    <x v="2"/>
    <n v="1"/>
    <n v="0"/>
    <n v="0"/>
    <s v="27:51"/>
    <x v="1"/>
    <x v="1"/>
    <n v="0"/>
    <x v="1"/>
    <n v="1"/>
  </r>
  <r>
    <x v="8"/>
    <d v="2024-08-24T00:00:00"/>
    <x v="34"/>
    <n v="1"/>
    <n v="0"/>
    <n v="0"/>
    <s v="17:43"/>
    <x v="1"/>
    <x v="1"/>
    <n v="0"/>
    <x v="1"/>
    <n v="1"/>
  </r>
  <r>
    <x v="34"/>
    <d v="2024-08-24T00:00:00"/>
    <x v="12"/>
    <n v="1"/>
    <n v="0"/>
    <n v="0"/>
    <s v="16:59"/>
    <x v="1"/>
    <x v="1"/>
    <n v="0"/>
    <x v="2"/>
    <n v="2"/>
  </r>
  <r>
    <x v="11"/>
    <d v="2024-08-24T00:00:00"/>
    <x v="12"/>
    <n v="1"/>
    <n v="0"/>
    <n v="0"/>
    <s v="17:09"/>
    <x v="1"/>
    <x v="1"/>
    <n v="0"/>
    <x v="1"/>
    <n v="1"/>
  </r>
  <r>
    <x v="43"/>
    <d v="2024-08-24T00:00:00"/>
    <x v="12"/>
    <n v="1"/>
    <n v="0"/>
    <n v="0"/>
    <s v="17:47"/>
    <x v="1"/>
    <x v="1"/>
    <n v="0"/>
    <x v="2"/>
    <n v="2"/>
  </r>
  <r>
    <x v="35"/>
    <d v="2024-08-24T00:00:00"/>
    <x v="12"/>
    <n v="1"/>
    <n v="0"/>
    <n v="0"/>
    <s v="19:48"/>
    <x v="1"/>
    <x v="1"/>
    <n v="0"/>
    <x v="2"/>
    <n v="2"/>
  </r>
  <r>
    <x v="55"/>
    <d v="2024-08-24T00:00:00"/>
    <x v="12"/>
    <n v="1"/>
    <n v="0"/>
    <n v="0"/>
    <s v="19:08"/>
    <x v="1"/>
    <x v="1"/>
    <n v="0"/>
    <x v="1"/>
    <n v="1"/>
  </r>
  <r>
    <x v="20"/>
    <d v="2024-08-24T00:00:00"/>
    <x v="12"/>
    <n v="1"/>
    <n v="0"/>
    <n v="0"/>
    <s v="19:49"/>
    <x v="1"/>
    <x v="1"/>
    <n v="0"/>
    <x v="1"/>
    <n v="1"/>
  </r>
  <r>
    <x v="66"/>
    <d v="2024-08-24T00:00:00"/>
    <x v="12"/>
    <n v="1"/>
    <n v="0"/>
    <n v="0"/>
    <s v="21:24"/>
    <x v="2"/>
    <x v="2"/>
    <n v="0"/>
    <x v="1"/>
    <n v="1"/>
  </r>
  <r>
    <x v="13"/>
    <d v="2024-08-31T00:00:00"/>
    <x v="11"/>
    <n v="1"/>
    <n v="0"/>
    <n v="0"/>
    <s v="19:20"/>
    <x v="1"/>
    <x v="1"/>
    <n v="0"/>
    <x v="1"/>
    <n v="1"/>
  </r>
  <r>
    <x v="44"/>
    <d v="2024-08-31T00:00:00"/>
    <x v="11"/>
    <n v="1"/>
    <n v="0"/>
    <n v="0"/>
    <s v="17:02"/>
    <x v="1"/>
    <x v="1"/>
    <n v="0"/>
    <x v="1"/>
    <n v="1"/>
  </r>
  <r>
    <x v="46"/>
    <d v="2024-08-31T00:00:00"/>
    <x v="11"/>
    <n v="1"/>
    <n v="0"/>
    <n v="0"/>
    <s v="23:11"/>
    <x v="2"/>
    <x v="2"/>
    <n v="0"/>
    <x v="1"/>
    <n v="1"/>
  </r>
  <r>
    <x v="39"/>
    <d v="2024-08-31T00:00:00"/>
    <x v="22"/>
    <n v="1"/>
    <n v="0"/>
    <n v="0"/>
    <s v="20:33"/>
    <x v="2"/>
    <x v="1"/>
    <n v="1"/>
    <x v="1"/>
    <n v="2"/>
  </r>
  <r>
    <x v="6"/>
    <d v="2024-08-31T00:00:00"/>
    <x v="86"/>
    <n v="1"/>
    <n v="0"/>
    <n v="0"/>
    <s v="22:54"/>
    <x v="2"/>
    <x v="2"/>
    <n v="0"/>
    <x v="1"/>
    <n v="1"/>
  </r>
  <r>
    <x v="63"/>
    <d v="2024-08-31T00:00:00"/>
    <x v="86"/>
    <n v="1"/>
    <n v="0"/>
    <n v="0"/>
    <s v="20:28"/>
    <x v="1"/>
    <x v="1"/>
    <n v="0"/>
    <x v="1"/>
    <n v="1"/>
  </r>
  <r>
    <x v="43"/>
    <d v="2024-08-31T00:00:00"/>
    <x v="9"/>
    <n v="1"/>
    <n v="0"/>
    <n v="0"/>
    <s v="17:47"/>
    <x v="2"/>
    <x v="1"/>
    <n v="1"/>
    <x v="1"/>
    <n v="2"/>
  </r>
  <r>
    <x v="15"/>
    <d v="2024-08-31T00:00:00"/>
    <x v="9"/>
    <n v="1"/>
    <n v="0"/>
    <n v="0"/>
    <s v="17:37"/>
    <x v="2"/>
    <x v="1"/>
    <n v="1"/>
    <x v="2"/>
    <n v="3"/>
  </r>
  <r>
    <x v="23"/>
    <d v="2024-08-31T00:00:00"/>
    <x v="9"/>
    <n v="1"/>
    <n v="0"/>
    <n v="0"/>
    <s v="20:25"/>
    <x v="1"/>
    <x v="1"/>
    <n v="0"/>
    <x v="1"/>
    <n v="1"/>
  </r>
  <r>
    <x v="8"/>
    <d v="2024-08-31T00:00:00"/>
    <x v="9"/>
    <n v="1"/>
    <n v="0"/>
    <n v="0"/>
    <s v="17:43"/>
    <x v="2"/>
    <x v="2"/>
    <n v="0"/>
    <x v="1"/>
    <n v="1"/>
  </r>
  <r>
    <x v="41"/>
    <d v="2024-08-31T00:00:00"/>
    <x v="14"/>
    <n v="1"/>
    <n v="0"/>
    <n v="0"/>
    <s v="19:45"/>
    <x v="2"/>
    <x v="2"/>
    <n v="0"/>
    <x v="1"/>
    <n v="1"/>
  </r>
  <r>
    <x v="16"/>
    <d v="2024-08-31T00:00:00"/>
    <x v="10"/>
    <n v="1"/>
    <n v="0"/>
    <n v="0"/>
    <s v="24:13"/>
    <x v="1"/>
    <x v="1"/>
    <n v="0"/>
    <x v="1"/>
    <n v="1"/>
  </r>
  <r>
    <x v="18"/>
    <d v="2024-08-31T00:00:00"/>
    <x v="4"/>
    <n v="1"/>
    <n v="0"/>
    <n v="0"/>
    <s v="17:17"/>
    <x v="1"/>
    <x v="1"/>
    <n v="0"/>
    <x v="1"/>
    <n v="1"/>
  </r>
  <r>
    <x v="7"/>
    <d v="2024-08-31T00:00:00"/>
    <x v="61"/>
    <n v="1"/>
    <n v="0"/>
    <n v="0"/>
    <s v="26:19"/>
    <x v="2"/>
    <x v="2"/>
    <n v="0"/>
    <x v="2"/>
    <n v="2"/>
  </r>
  <r>
    <x v="3"/>
    <d v="2024-08-31T00:00:00"/>
    <x v="87"/>
    <n v="1"/>
    <n v="0"/>
    <n v="0"/>
    <s v="19:55"/>
    <x v="2"/>
    <x v="2"/>
    <n v="0"/>
    <x v="2"/>
    <n v="2"/>
  </r>
  <r>
    <x v="19"/>
    <d v="2024-08-31T00:00:00"/>
    <x v="12"/>
    <n v="1"/>
    <n v="0"/>
    <n v="0"/>
    <s v="25:17"/>
    <x v="1"/>
    <x v="1"/>
    <n v="0"/>
    <x v="1"/>
    <n v="1"/>
  </r>
  <r>
    <x v="4"/>
    <d v="2024-08-31T00:00:00"/>
    <x v="12"/>
    <n v="1"/>
    <n v="0"/>
    <n v="0"/>
    <s v="21:46"/>
    <x v="1"/>
    <x v="1"/>
    <n v="0"/>
    <x v="1"/>
    <n v="1"/>
  </r>
  <r>
    <x v="11"/>
    <d v="2024-08-31T00:00:00"/>
    <x v="12"/>
    <n v="1"/>
    <n v="0"/>
    <n v="0"/>
    <s v="17:09"/>
    <x v="1"/>
    <x v="1"/>
    <n v="0"/>
    <x v="1"/>
    <n v="1"/>
  </r>
  <r>
    <x v="38"/>
    <d v="2024-08-31T00:00:00"/>
    <x v="12"/>
    <n v="1"/>
    <n v="0"/>
    <n v="0"/>
    <s v="28:30"/>
    <x v="1"/>
    <x v="1"/>
    <n v="0"/>
    <x v="1"/>
    <n v="1"/>
  </r>
  <r>
    <x v="28"/>
    <d v="2024-08-31T00:00:00"/>
    <x v="1"/>
    <n v="0"/>
    <n v="3"/>
    <n v="0"/>
    <s v="21:58"/>
    <x v="1"/>
    <x v="1"/>
    <n v="0"/>
    <x v="1"/>
    <n v="3"/>
  </r>
  <r>
    <x v="19"/>
    <d v="2024-09-07T00:00:00"/>
    <x v="2"/>
    <n v="1"/>
    <n v="3"/>
    <n v="0"/>
    <s v="25:17"/>
    <x v="1"/>
    <x v="1"/>
    <n v="0"/>
    <x v="2"/>
    <n v="5"/>
  </r>
  <r>
    <x v="6"/>
    <d v="2024-09-07T00:00:00"/>
    <x v="2"/>
    <n v="1"/>
    <n v="3"/>
    <n v="0"/>
    <s v="22:54"/>
    <x v="1"/>
    <x v="1"/>
    <n v="0"/>
    <x v="1"/>
    <n v="4"/>
  </r>
  <r>
    <x v="67"/>
    <d v="2024-09-07T00:00:00"/>
    <x v="22"/>
    <n v="1"/>
    <n v="0"/>
    <n v="0"/>
    <s v="18:31"/>
    <x v="1"/>
    <x v="1"/>
    <n v="0"/>
    <x v="2"/>
    <n v="2"/>
  </r>
  <r>
    <x v="68"/>
    <d v="2024-09-07T00:00:00"/>
    <x v="22"/>
    <n v="1"/>
    <n v="0"/>
    <n v="2"/>
    <s v="24:28"/>
    <x v="2"/>
    <x v="2"/>
    <n v="0"/>
    <x v="2"/>
    <n v="4"/>
  </r>
  <r>
    <x v="7"/>
    <d v="2024-09-07T00:00:00"/>
    <x v="25"/>
    <n v="1"/>
    <n v="0"/>
    <n v="0"/>
    <s v="26:19"/>
    <x v="2"/>
    <x v="2"/>
    <n v="0"/>
    <x v="1"/>
    <n v="1"/>
  </r>
  <r>
    <x v="63"/>
    <d v="2024-09-07T00:00:00"/>
    <x v="45"/>
    <n v="1"/>
    <n v="0"/>
    <n v="0"/>
    <s v="20:28"/>
    <x v="1"/>
    <x v="1"/>
    <n v="0"/>
    <x v="1"/>
    <n v="1"/>
  </r>
  <r>
    <x v="13"/>
    <d v="2024-09-07T00:00:00"/>
    <x v="88"/>
    <n v="1"/>
    <n v="0"/>
    <n v="0"/>
    <s v="19:20"/>
    <x v="2"/>
    <x v="2"/>
    <n v="0"/>
    <x v="1"/>
    <n v="1"/>
  </r>
  <r>
    <x v="69"/>
    <d v="2024-09-07T00:00:00"/>
    <x v="4"/>
    <n v="1"/>
    <n v="0"/>
    <n v="0"/>
    <s v="25:41"/>
    <x v="1"/>
    <x v="1"/>
    <n v="0"/>
    <x v="1"/>
    <n v="1"/>
  </r>
  <r>
    <x v="8"/>
    <d v="2024-09-07T00:00:00"/>
    <x v="31"/>
    <n v="1"/>
    <n v="0"/>
    <n v="0"/>
    <s v="17:43"/>
    <x v="1"/>
    <x v="1"/>
    <n v="0"/>
    <x v="1"/>
    <n v="1"/>
  </r>
  <r>
    <x v="41"/>
    <d v="2024-09-07T00:00:00"/>
    <x v="69"/>
    <n v="1"/>
    <n v="0"/>
    <n v="0"/>
    <s v="19:45"/>
    <x v="2"/>
    <x v="2"/>
    <n v="0"/>
    <x v="1"/>
    <n v="1"/>
  </r>
  <r>
    <x v="18"/>
    <d v="2024-09-07T00:00:00"/>
    <x v="20"/>
    <n v="1"/>
    <n v="0"/>
    <n v="0"/>
    <s v="17:17"/>
    <x v="2"/>
    <x v="2"/>
    <n v="0"/>
    <x v="1"/>
    <n v="1"/>
  </r>
  <r>
    <x v="43"/>
    <d v="2024-09-07T00:00:00"/>
    <x v="2"/>
    <n v="1"/>
    <n v="0"/>
    <n v="0"/>
    <s v="17:47"/>
    <x v="1"/>
    <x v="1"/>
    <n v="0"/>
    <x v="2"/>
    <n v="2"/>
  </r>
  <r>
    <x v="37"/>
    <d v="2024-09-07T00:00:00"/>
    <x v="2"/>
    <n v="1"/>
    <n v="0"/>
    <n v="0"/>
    <s v="23:09"/>
    <x v="1"/>
    <x v="1"/>
    <n v="0"/>
    <x v="1"/>
    <n v="1"/>
  </r>
  <r>
    <x v="66"/>
    <d v="2024-09-07T00:00:00"/>
    <x v="2"/>
    <n v="1"/>
    <n v="0"/>
    <n v="0"/>
    <s v="21:24"/>
    <x v="1"/>
    <x v="1"/>
    <n v="0"/>
    <x v="2"/>
    <n v="2"/>
  </r>
  <r>
    <x v="15"/>
    <d v="2024-09-07T00:00:00"/>
    <x v="2"/>
    <n v="1"/>
    <n v="0"/>
    <n v="0"/>
    <s v="17:37"/>
    <x v="1"/>
    <x v="1"/>
    <n v="0"/>
    <x v="1"/>
    <n v="1"/>
  </r>
  <r>
    <x v="4"/>
    <d v="2024-09-07T00:00:00"/>
    <x v="2"/>
    <n v="1"/>
    <n v="2"/>
    <n v="0"/>
    <s v="21:46"/>
    <x v="1"/>
    <x v="1"/>
    <n v="0"/>
    <x v="1"/>
    <n v="3"/>
  </r>
  <r>
    <x v="30"/>
    <d v="2024-09-07T00:00:00"/>
    <x v="2"/>
    <n v="1"/>
    <n v="0"/>
    <n v="0"/>
    <s v="24:57"/>
    <x v="1"/>
    <x v="1"/>
    <n v="0"/>
    <x v="1"/>
    <n v="1"/>
  </r>
  <r>
    <x v="5"/>
    <d v="2024-09-07T00:00:00"/>
    <x v="2"/>
    <n v="1"/>
    <n v="0"/>
    <n v="0"/>
    <s v="29:28"/>
    <x v="1"/>
    <x v="1"/>
    <n v="0"/>
    <x v="1"/>
    <n v="1"/>
  </r>
  <r>
    <x v="11"/>
    <d v="2024-09-07T00:00:00"/>
    <x v="12"/>
    <n v="1"/>
    <n v="0"/>
    <n v="0"/>
    <s v="17:09"/>
    <x v="1"/>
    <x v="1"/>
    <n v="0"/>
    <x v="2"/>
    <n v="2"/>
  </r>
  <r>
    <x v="27"/>
    <d v="2024-09-14T00:00:00"/>
    <x v="11"/>
    <n v="1"/>
    <n v="0"/>
    <n v="2"/>
    <s v="24:06"/>
    <x v="2"/>
    <x v="1"/>
    <n v="1"/>
    <x v="1"/>
    <n v="4"/>
  </r>
  <r>
    <x v="15"/>
    <d v="2024-09-14T00:00:00"/>
    <x v="1"/>
    <n v="1"/>
    <n v="0"/>
    <n v="0"/>
    <s v="17:37"/>
    <x v="1"/>
    <x v="1"/>
    <n v="0"/>
    <x v="1"/>
    <n v="1"/>
  </r>
  <r>
    <x v="43"/>
    <d v="2024-09-14T00:00:00"/>
    <x v="33"/>
    <n v="1"/>
    <n v="0"/>
    <n v="0"/>
    <s v="17:47"/>
    <x v="1"/>
    <x v="1"/>
    <n v="0"/>
    <x v="1"/>
    <n v="1"/>
  </r>
  <r>
    <x v="40"/>
    <d v="2024-09-14T00:00:00"/>
    <x v="6"/>
    <n v="1"/>
    <n v="0"/>
    <n v="0"/>
    <s v="23:23"/>
    <x v="2"/>
    <x v="2"/>
    <n v="0"/>
    <x v="1"/>
    <n v="1"/>
  </r>
  <r>
    <x v="4"/>
    <d v="2024-09-14T00:00:00"/>
    <x v="4"/>
    <n v="1"/>
    <n v="0"/>
    <n v="0"/>
    <s v="21:46"/>
    <x v="1"/>
    <x v="1"/>
    <n v="0"/>
    <x v="1"/>
    <n v="1"/>
  </r>
  <r>
    <x v="63"/>
    <d v="2024-09-14T00:00:00"/>
    <x v="4"/>
    <n v="1"/>
    <n v="0"/>
    <n v="0"/>
    <s v="20:28"/>
    <x v="1"/>
    <x v="1"/>
    <n v="0"/>
    <x v="1"/>
    <n v="1"/>
  </r>
  <r>
    <x v="8"/>
    <d v="2024-09-14T00:00:00"/>
    <x v="68"/>
    <n v="1"/>
    <n v="0"/>
    <n v="0"/>
    <s v="17:43"/>
    <x v="1"/>
    <x v="1"/>
    <n v="0"/>
    <x v="1"/>
    <n v="1"/>
  </r>
  <r>
    <x v="14"/>
    <d v="2024-09-14T00:00:00"/>
    <x v="89"/>
    <n v="1"/>
    <n v="0"/>
    <n v="0"/>
    <s v="26:34"/>
    <x v="2"/>
    <x v="2"/>
    <n v="0"/>
    <x v="1"/>
    <n v="1"/>
  </r>
  <r>
    <x v="3"/>
    <d v="2024-09-14T00:00:00"/>
    <x v="20"/>
    <n v="1"/>
    <n v="0"/>
    <n v="0"/>
    <s v="19:55"/>
    <x v="1"/>
    <x v="1"/>
    <n v="0"/>
    <x v="1"/>
    <n v="1"/>
  </r>
  <r>
    <x v="26"/>
    <d v="2024-09-14T00:00:00"/>
    <x v="90"/>
    <n v="1"/>
    <n v="0"/>
    <n v="0"/>
    <s v="17:32"/>
    <x v="2"/>
    <x v="2"/>
    <n v="0"/>
    <x v="1"/>
    <n v="1"/>
  </r>
  <r>
    <x v="6"/>
    <d v="2024-09-14T00:00:00"/>
    <x v="34"/>
    <n v="1"/>
    <n v="0"/>
    <n v="0"/>
    <s v="22:54"/>
    <x v="2"/>
    <x v="1"/>
    <n v="1"/>
    <x v="1"/>
    <n v="2"/>
  </r>
  <r>
    <x v="34"/>
    <d v="2024-09-14T00:00:00"/>
    <x v="12"/>
    <n v="1"/>
    <n v="0"/>
    <n v="0"/>
    <s v="16:59"/>
    <x v="1"/>
    <x v="1"/>
    <n v="0"/>
    <x v="2"/>
    <n v="2"/>
  </r>
  <r>
    <x v="35"/>
    <d v="2024-09-14T00:00:00"/>
    <x v="12"/>
    <n v="1"/>
    <n v="0"/>
    <n v="0"/>
    <s v="19:48"/>
    <x v="1"/>
    <x v="1"/>
    <n v="0"/>
    <x v="2"/>
    <n v="2"/>
  </r>
  <r>
    <x v="23"/>
    <d v="2024-09-14T00:00:00"/>
    <x v="12"/>
    <n v="1"/>
    <n v="0"/>
    <n v="0"/>
    <s v="20:25"/>
    <x v="1"/>
    <x v="1"/>
    <n v="0"/>
    <x v="1"/>
    <n v="1"/>
  </r>
  <r>
    <x v="11"/>
    <d v="2024-09-14T00:00:00"/>
    <x v="12"/>
    <n v="1"/>
    <n v="0"/>
    <n v="0"/>
    <s v="17:09"/>
    <x v="1"/>
    <x v="1"/>
    <n v="0"/>
    <x v="1"/>
    <n v="1"/>
  </r>
  <r>
    <x v="18"/>
    <d v="2024-09-14T00:00:00"/>
    <x v="12"/>
    <n v="1"/>
    <n v="0"/>
    <n v="0"/>
    <s v="17:17"/>
    <x v="1"/>
    <x v="1"/>
    <n v="0"/>
    <x v="1"/>
    <n v="1"/>
  </r>
  <r>
    <x v="41"/>
    <d v="2024-09-21T00:00:00"/>
    <x v="36"/>
    <n v="1"/>
    <n v="0"/>
    <n v="0"/>
    <s v="19:45"/>
    <x v="2"/>
    <x v="2"/>
    <n v="0"/>
    <x v="1"/>
    <n v="1"/>
  </r>
  <r>
    <x v="70"/>
    <d v="2024-09-21T00:00:00"/>
    <x v="11"/>
    <n v="1"/>
    <n v="0"/>
    <n v="0"/>
    <s v="21:27"/>
    <x v="1"/>
    <x v="1"/>
    <n v="0"/>
    <x v="1"/>
    <n v="1"/>
  </r>
  <r>
    <x v="14"/>
    <d v="2024-09-21T00:00:00"/>
    <x v="11"/>
    <n v="1"/>
    <n v="0"/>
    <n v="0"/>
    <s v="26:34"/>
    <x v="1"/>
    <x v="1"/>
    <n v="0"/>
    <x v="1"/>
    <n v="1"/>
  </r>
  <r>
    <x v="56"/>
    <d v="2024-09-21T00:00:00"/>
    <x v="22"/>
    <n v="1"/>
    <n v="0"/>
    <n v="0"/>
    <s v="22:48"/>
    <x v="1"/>
    <x v="1"/>
    <n v="0"/>
    <x v="2"/>
    <n v="2"/>
  </r>
  <r>
    <x v="24"/>
    <d v="2024-09-21T00:00:00"/>
    <x v="22"/>
    <n v="1"/>
    <n v="0"/>
    <n v="0"/>
    <s v="27:30"/>
    <x v="2"/>
    <x v="2"/>
    <n v="0"/>
    <x v="1"/>
    <n v="1"/>
  </r>
  <r>
    <x v="12"/>
    <d v="2024-09-21T00:00:00"/>
    <x v="22"/>
    <n v="1"/>
    <n v="0"/>
    <n v="0"/>
    <s v="19:03"/>
    <x v="1"/>
    <x v="1"/>
    <n v="0"/>
    <x v="1"/>
    <n v="1"/>
  </r>
  <r>
    <x v="8"/>
    <d v="2024-09-21T00:00:00"/>
    <x v="46"/>
    <n v="1"/>
    <n v="0"/>
    <n v="0"/>
    <s v="17:43"/>
    <x v="1"/>
    <x v="1"/>
    <n v="0"/>
    <x v="1"/>
    <n v="1"/>
  </r>
  <r>
    <x v="43"/>
    <d v="2024-09-21T00:00:00"/>
    <x v="33"/>
    <n v="1"/>
    <n v="0"/>
    <n v="0"/>
    <s v="17:47"/>
    <x v="1"/>
    <x v="1"/>
    <n v="0"/>
    <x v="1"/>
    <n v="1"/>
  </r>
  <r>
    <x v="7"/>
    <d v="2024-09-21T00:00:00"/>
    <x v="9"/>
    <n v="1"/>
    <n v="0"/>
    <n v="0"/>
    <s v="26:19"/>
    <x v="2"/>
    <x v="2"/>
    <n v="0"/>
    <x v="1"/>
    <n v="1"/>
  </r>
  <r>
    <x v="16"/>
    <d v="2024-09-21T00:00:00"/>
    <x v="10"/>
    <n v="1"/>
    <n v="0"/>
    <n v="0"/>
    <s v="24:13"/>
    <x v="1"/>
    <x v="1"/>
    <n v="0"/>
    <x v="2"/>
    <n v="2"/>
  </r>
  <r>
    <x v="2"/>
    <d v="2024-09-21T00:00:00"/>
    <x v="4"/>
    <n v="1"/>
    <n v="0"/>
    <n v="0"/>
    <s v="17:41"/>
    <x v="1"/>
    <x v="1"/>
    <n v="0"/>
    <x v="2"/>
    <n v="2"/>
  </r>
  <r>
    <x v="50"/>
    <d v="2024-09-21T00:00:00"/>
    <x v="4"/>
    <n v="1"/>
    <n v="0"/>
    <n v="0"/>
    <s v="20:33"/>
    <x v="1"/>
    <x v="1"/>
    <n v="0"/>
    <x v="1"/>
    <n v="1"/>
  </r>
  <r>
    <x v="63"/>
    <d v="2024-09-21T00:00:00"/>
    <x v="91"/>
    <n v="1"/>
    <n v="0"/>
    <n v="0"/>
    <s v="20:28"/>
    <x v="2"/>
    <x v="2"/>
    <n v="0"/>
    <x v="1"/>
    <n v="1"/>
  </r>
  <r>
    <x v="11"/>
    <d v="2024-09-21T00:00:00"/>
    <x v="92"/>
    <n v="1"/>
    <n v="0"/>
    <n v="0"/>
    <s v="17:09"/>
    <x v="2"/>
    <x v="2"/>
    <n v="0"/>
    <x v="2"/>
    <n v="2"/>
  </r>
  <r>
    <x v="15"/>
    <d v="2024-09-21T00:00:00"/>
    <x v="92"/>
    <n v="1"/>
    <n v="0"/>
    <n v="0"/>
    <s v="17:37"/>
    <x v="2"/>
    <x v="2"/>
    <n v="0"/>
    <x v="1"/>
    <n v="1"/>
  </r>
  <r>
    <x v="18"/>
    <d v="2024-09-21T00:00:00"/>
    <x v="18"/>
    <n v="1"/>
    <n v="0"/>
    <n v="0"/>
    <s v="17:17"/>
    <x v="1"/>
    <x v="1"/>
    <n v="0"/>
    <x v="1"/>
    <n v="1"/>
  </r>
  <r>
    <x v="4"/>
    <d v="2024-09-21T00:00:00"/>
    <x v="93"/>
    <n v="1"/>
    <n v="2"/>
    <n v="0"/>
    <s v="21:46"/>
    <x v="2"/>
    <x v="2"/>
    <n v="0"/>
    <x v="1"/>
    <n v="3"/>
  </r>
  <r>
    <x v="6"/>
    <d v="2024-09-21T00:00:00"/>
    <x v="2"/>
    <n v="1"/>
    <n v="0"/>
    <n v="0"/>
    <s v="22:54"/>
    <x v="1"/>
    <x v="1"/>
    <n v="0"/>
    <x v="2"/>
    <n v="2"/>
  </r>
  <r>
    <x v="30"/>
    <d v="2024-09-21T00:00:00"/>
    <x v="2"/>
    <n v="1"/>
    <n v="0"/>
    <n v="0"/>
    <s v="24:57"/>
    <x v="1"/>
    <x v="1"/>
    <n v="0"/>
    <x v="1"/>
    <n v="1"/>
  </r>
  <r>
    <x v="33"/>
    <d v="2024-09-21T00:00:00"/>
    <x v="2"/>
    <n v="1"/>
    <n v="0"/>
    <n v="0"/>
    <s v="28:56"/>
    <x v="1"/>
    <x v="1"/>
    <n v="0"/>
    <x v="1"/>
    <n v="1"/>
  </r>
  <r>
    <x v="23"/>
    <d v="2024-09-21T00:00:00"/>
    <x v="63"/>
    <n v="1"/>
    <n v="0"/>
    <n v="0"/>
    <s v="20:25"/>
    <x v="1"/>
    <x v="1"/>
    <n v="0"/>
    <x v="1"/>
    <n v="1"/>
  </r>
  <r>
    <x v="38"/>
    <d v="2024-09-21T00:00:00"/>
    <x v="12"/>
    <n v="1"/>
    <n v="0"/>
    <n v="0"/>
    <s v="28:30"/>
    <x v="1"/>
    <x v="1"/>
    <n v="0"/>
    <x v="1"/>
    <n v="1"/>
  </r>
  <r>
    <x v="8"/>
    <d v="2024-09-28T00:00:00"/>
    <x v="11"/>
    <n v="1"/>
    <n v="0"/>
    <n v="0"/>
    <s v="17:43"/>
    <x v="1"/>
    <x v="1"/>
    <n v="0"/>
    <x v="1"/>
    <n v="1"/>
  </r>
  <r>
    <x v="14"/>
    <d v="2024-09-28T00:00:00"/>
    <x v="11"/>
    <n v="1"/>
    <n v="0"/>
    <n v="0"/>
    <s v="26:34"/>
    <x v="1"/>
    <x v="1"/>
    <n v="0"/>
    <x v="1"/>
    <n v="1"/>
  </r>
  <r>
    <x v="50"/>
    <d v="2024-09-28T00:00:00"/>
    <x v="1"/>
    <n v="1"/>
    <n v="0"/>
    <n v="0"/>
    <s v="20:33"/>
    <x v="2"/>
    <x v="2"/>
    <n v="0"/>
    <x v="2"/>
    <n v="2"/>
  </r>
  <r>
    <x v="54"/>
    <d v="2024-09-28T00:00:00"/>
    <x v="1"/>
    <n v="1"/>
    <n v="0"/>
    <n v="0"/>
    <s v="19:28"/>
    <x v="2"/>
    <x v="2"/>
    <n v="0"/>
    <x v="1"/>
    <n v="1"/>
  </r>
  <r>
    <x v="13"/>
    <d v="2024-09-28T00:00:00"/>
    <x v="1"/>
    <n v="1"/>
    <n v="0"/>
    <n v="0"/>
    <s v="19:20"/>
    <x v="1"/>
    <x v="1"/>
    <n v="0"/>
    <x v="1"/>
    <n v="1"/>
  </r>
  <r>
    <x v="17"/>
    <d v="2024-09-28T00:00:00"/>
    <x v="1"/>
    <n v="1"/>
    <n v="0"/>
    <n v="0"/>
    <s v="19:47"/>
    <x v="2"/>
    <x v="2"/>
    <n v="0"/>
    <x v="1"/>
    <n v="1"/>
  </r>
  <r>
    <x v="67"/>
    <d v="2024-09-28T00:00:00"/>
    <x v="1"/>
    <n v="1"/>
    <n v="0"/>
    <n v="0"/>
    <s v="18:31"/>
    <x v="2"/>
    <x v="2"/>
    <n v="0"/>
    <x v="2"/>
    <n v="2"/>
  </r>
  <r>
    <x v="71"/>
    <d v="2024-09-28T00:00:00"/>
    <x v="1"/>
    <n v="1"/>
    <n v="0"/>
    <n v="0"/>
    <s v="22:03"/>
    <x v="2"/>
    <x v="2"/>
    <n v="0"/>
    <x v="2"/>
    <n v="2"/>
  </r>
  <r>
    <x v="68"/>
    <d v="2024-09-28T00:00:00"/>
    <x v="1"/>
    <n v="1"/>
    <n v="0"/>
    <n v="0"/>
    <s v="24:28"/>
    <x v="2"/>
    <x v="2"/>
    <n v="0"/>
    <x v="2"/>
    <n v="2"/>
  </r>
  <r>
    <x v="1"/>
    <d v="2024-09-28T00:00:00"/>
    <x v="1"/>
    <n v="1"/>
    <n v="0"/>
    <n v="0"/>
    <s v="20:53"/>
    <x v="2"/>
    <x v="1"/>
    <n v="1"/>
    <x v="1"/>
    <n v="2"/>
  </r>
  <r>
    <x v="28"/>
    <d v="2024-09-28T00:00:00"/>
    <x v="1"/>
    <n v="1"/>
    <n v="0"/>
    <n v="0"/>
    <s v="21:58"/>
    <x v="1"/>
    <x v="1"/>
    <n v="0"/>
    <x v="1"/>
    <n v="1"/>
  </r>
  <r>
    <x v="44"/>
    <d v="2024-09-28T00:00:00"/>
    <x v="1"/>
    <n v="1"/>
    <n v="0"/>
    <n v="0"/>
    <s v="17:02"/>
    <x v="2"/>
    <x v="2"/>
    <n v="0"/>
    <x v="1"/>
    <n v="1"/>
  </r>
  <r>
    <x v="21"/>
    <d v="2024-09-28T00:00:00"/>
    <x v="1"/>
    <n v="1"/>
    <n v="0"/>
    <n v="0"/>
    <s v="20:07"/>
    <x v="1"/>
    <x v="1"/>
    <n v="0"/>
    <x v="1"/>
    <n v="1"/>
  </r>
  <r>
    <x v="72"/>
    <d v="2024-09-28T00:00:00"/>
    <x v="1"/>
    <n v="1"/>
    <n v="0"/>
    <n v="0"/>
    <s v="21:12"/>
    <x v="2"/>
    <x v="2"/>
    <n v="0"/>
    <x v="1"/>
    <n v="1"/>
  </r>
  <r>
    <x v="40"/>
    <d v="2024-09-28T00:00:00"/>
    <x v="1"/>
    <n v="1"/>
    <n v="0"/>
    <n v="0"/>
    <s v="23:23"/>
    <x v="1"/>
    <x v="1"/>
    <n v="0"/>
    <x v="1"/>
    <n v="1"/>
  </r>
  <r>
    <x v="23"/>
    <d v="2024-09-28T00:00:00"/>
    <x v="1"/>
    <n v="1"/>
    <n v="0"/>
    <n v="0"/>
    <s v="20:25"/>
    <x v="1"/>
    <x v="1"/>
    <n v="0"/>
    <x v="1"/>
    <n v="1"/>
  </r>
  <r>
    <x v="4"/>
    <d v="2024-09-28T00:00:00"/>
    <x v="1"/>
    <n v="1"/>
    <n v="0"/>
    <n v="0"/>
    <s v="21:46"/>
    <x v="1"/>
    <x v="1"/>
    <n v="0"/>
    <x v="1"/>
    <n v="1"/>
  </r>
  <r>
    <x v="43"/>
    <d v="2024-09-28T00:00:00"/>
    <x v="33"/>
    <n v="1"/>
    <n v="0"/>
    <n v="2"/>
    <s v="17:47"/>
    <x v="2"/>
    <x v="1"/>
    <n v="1"/>
    <x v="1"/>
    <n v="4"/>
  </r>
  <r>
    <x v="41"/>
    <d v="2024-09-28T00:00:00"/>
    <x v="94"/>
    <n v="1"/>
    <n v="0"/>
    <n v="0"/>
    <s v="19:45"/>
    <x v="2"/>
    <x v="2"/>
    <n v="0"/>
    <x v="1"/>
    <n v="1"/>
  </r>
  <r>
    <x v="7"/>
    <d v="2024-09-28T00:00:00"/>
    <x v="95"/>
    <n v="1"/>
    <n v="0"/>
    <n v="0"/>
    <s v="26:19"/>
    <x v="2"/>
    <x v="2"/>
    <n v="0"/>
    <x v="1"/>
    <n v="1"/>
  </r>
  <r>
    <x v="70"/>
    <d v="2024-09-28T00:00:00"/>
    <x v="4"/>
    <n v="1"/>
    <n v="0"/>
    <n v="0"/>
    <s v="21:27"/>
    <x v="1"/>
    <x v="1"/>
    <n v="0"/>
    <x v="1"/>
    <n v="1"/>
  </r>
  <r>
    <x v="15"/>
    <d v="2024-09-28T00:00:00"/>
    <x v="4"/>
    <n v="1"/>
    <n v="0"/>
    <n v="0"/>
    <s v="17:37"/>
    <x v="1"/>
    <x v="1"/>
    <n v="0"/>
    <x v="1"/>
    <n v="1"/>
  </r>
  <r>
    <x v="6"/>
    <d v="2024-09-28T00:00:00"/>
    <x v="47"/>
    <n v="1"/>
    <n v="0"/>
    <n v="0"/>
    <s v="22:54"/>
    <x v="2"/>
    <x v="2"/>
    <n v="0"/>
    <x v="1"/>
    <n v="1"/>
  </r>
  <r>
    <x v="18"/>
    <d v="2024-09-28T00:00:00"/>
    <x v="18"/>
    <n v="1"/>
    <n v="0"/>
    <n v="0"/>
    <s v="17:17"/>
    <x v="1"/>
    <x v="1"/>
    <n v="0"/>
    <x v="1"/>
    <n v="1"/>
  </r>
  <r>
    <x v="19"/>
    <d v="2024-09-28T00:00:00"/>
    <x v="12"/>
    <n v="1"/>
    <n v="0"/>
    <n v="0"/>
    <s v="25:17"/>
    <x v="1"/>
    <x v="1"/>
    <n v="0"/>
    <x v="1"/>
    <n v="1"/>
  </r>
  <r>
    <x v="11"/>
    <d v="2024-09-28T00:00:00"/>
    <x v="12"/>
    <n v="1"/>
    <n v="0"/>
    <n v="0"/>
    <s v="17:09"/>
    <x v="1"/>
    <x v="1"/>
    <n v="0"/>
    <x v="1"/>
    <n v="1"/>
  </r>
  <r>
    <x v="56"/>
    <d v="2024-10-05T00:00:00"/>
    <x v="22"/>
    <n v="1"/>
    <n v="0"/>
    <n v="0"/>
    <s v="22:48"/>
    <x v="1"/>
    <x v="1"/>
    <n v="0"/>
    <x v="1"/>
    <n v="1"/>
  </r>
  <r>
    <x v="44"/>
    <d v="2024-10-05T00:00:00"/>
    <x v="96"/>
    <n v="1"/>
    <n v="0"/>
    <n v="0"/>
    <s v="17:02"/>
    <x v="2"/>
    <x v="2"/>
    <n v="0"/>
    <x v="1"/>
    <n v="1"/>
  </r>
  <r>
    <x v="13"/>
    <d v="2024-10-05T00:00:00"/>
    <x v="96"/>
    <n v="1"/>
    <n v="0"/>
    <n v="0"/>
    <s v="19:20"/>
    <x v="2"/>
    <x v="2"/>
    <n v="0"/>
    <x v="1"/>
    <n v="1"/>
  </r>
  <r>
    <x v="23"/>
    <d v="2024-10-05T00:00:00"/>
    <x v="9"/>
    <n v="1"/>
    <n v="0"/>
    <n v="0"/>
    <s v="20:25"/>
    <x v="1"/>
    <x v="1"/>
    <n v="0"/>
    <x v="1"/>
    <n v="1"/>
  </r>
  <r>
    <x v="34"/>
    <d v="2024-10-05T00:00:00"/>
    <x v="4"/>
    <n v="1"/>
    <n v="0"/>
    <n v="0"/>
    <s v="16:59"/>
    <x v="1"/>
    <x v="1"/>
    <n v="0"/>
    <x v="2"/>
    <n v="2"/>
  </r>
  <r>
    <x v="31"/>
    <d v="2024-10-05T00:00:00"/>
    <x v="4"/>
    <n v="1"/>
    <n v="0"/>
    <n v="0"/>
    <s v="20:31"/>
    <x v="1"/>
    <x v="1"/>
    <n v="0"/>
    <x v="1"/>
    <n v="1"/>
  </r>
  <r>
    <x v="8"/>
    <d v="2024-10-05T00:00:00"/>
    <x v="61"/>
    <n v="1"/>
    <n v="0"/>
    <n v="0"/>
    <s v="17:43"/>
    <x v="2"/>
    <x v="2"/>
    <n v="0"/>
    <x v="2"/>
    <n v="2"/>
  </r>
  <r>
    <x v="26"/>
    <d v="2024-10-05T00:00:00"/>
    <x v="97"/>
    <n v="1"/>
    <n v="0"/>
    <n v="0"/>
    <s v="17:32"/>
    <x v="2"/>
    <x v="2"/>
    <n v="0"/>
    <x v="1"/>
    <n v="1"/>
  </r>
  <r>
    <x v="41"/>
    <d v="2024-10-05T00:00:00"/>
    <x v="98"/>
    <n v="1"/>
    <n v="0"/>
    <n v="0"/>
    <s v="19:45"/>
    <x v="2"/>
    <x v="2"/>
    <n v="0"/>
    <x v="2"/>
    <n v="2"/>
  </r>
  <r>
    <x v="18"/>
    <d v="2024-10-05T00:00:00"/>
    <x v="18"/>
    <n v="1"/>
    <n v="0"/>
    <n v="0"/>
    <s v="17:17"/>
    <x v="1"/>
    <x v="1"/>
    <n v="0"/>
    <x v="1"/>
    <n v="1"/>
  </r>
  <r>
    <x v="70"/>
    <d v="2024-10-05T00:00:00"/>
    <x v="2"/>
    <n v="1"/>
    <n v="0"/>
    <n v="0"/>
    <s v="21:27"/>
    <x v="1"/>
    <x v="1"/>
    <n v="0"/>
    <x v="1"/>
    <n v="1"/>
  </r>
  <r>
    <x v="19"/>
    <d v="2024-10-05T00:00:00"/>
    <x v="2"/>
    <n v="1"/>
    <n v="2"/>
    <n v="0"/>
    <s v="25:17"/>
    <x v="1"/>
    <x v="1"/>
    <n v="0"/>
    <x v="1"/>
    <n v="3"/>
  </r>
  <r>
    <x v="45"/>
    <d v="2024-10-05T00:00:00"/>
    <x v="2"/>
    <n v="1"/>
    <n v="0"/>
    <n v="0"/>
    <s v="26:29"/>
    <x v="1"/>
    <x v="1"/>
    <n v="0"/>
    <x v="1"/>
    <n v="1"/>
  </r>
  <r>
    <x v="47"/>
    <d v="2024-10-05T00:00:00"/>
    <x v="2"/>
    <n v="1"/>
    <n v="0"/>
    <n v="0"/>
    <s v="30:01"/>
    <x v="2"/>
    <x v="1"/>
    <n v="1"/>
    <x v="2"/>
    <n v="3"/>
  </r>
  <r>
    <x v="30"/>
    <d v="2024-10-05T00:00:00"/>
    <x v="2"/>
    <n v="1"/>
    <n v="0"/>
    <n v="0"/>
    <s v="24:57"/>
    <x v="1"/>
    <x v="1"/>
    <n v="0"/>
    <x v="1"/>
    <n v="1"/>
  </r>
  <r>
    <x v="4"/>
    <d v="2024-10-05T00:00:00"/>
    <x v="2"/>
    <n v="1"/>
    <n v="2"/>
    <n v="0"/>
    <s v="21:46"/>
    <x v="1"/>
    <x v="1"/>
    <n v="0"/>
    <x v="1"/>
    <n v="3"/>
  </r>
  <r>
    <x v="6"/>
    <d v="2024-10-05T00:00:00"/>
    <x v="2"/>
    <n v="1"/>
    <n v="2"/>
    <n v="0"/>
    <s v="22:54"/>
    <x v="1"/>
    <x v="1"/>
    <n v="0"/>
    <x v="1"/>
    <n v="3"/>
  </r>
  <r>
    <x v="38"/>
    <d v="2024-10-05T00:00:00"/>
    <x v="2"/>
    <n v="1"/>
    <n v="0"/>
    <n v="0"/>
    <s v="28:30"/>
    <x v="1"/>
    <x v="1"/>
    <n v="0"/>
    <x v="1"/>
    <n v="1"/>
  </r>
  <r>
    <x v="21"/>
    <d v="2024-10-05T00:00:00"/>
    <x v="99"/>
    <n v="1"/>
    <n v="0"/>
    <n v="0"/>
    <s v="20:07"/>
    <x v="1"/>
    <x v="1"/>
    <n v="0"/>
    <x v="1"/>
    <n v="1"/>
  </r>
  <r>
    <x v="28"/>
    <d v="2024-10-05T00:00:00"/>
    <x v="12"/>
    <n v="1"/>
    <n v="0"/>
    <n v="0"/>
    <s v="21:58"/>
    <x v="1"/>
    <x v="1"/>
    <n v="0"/>
    <x v="1"/>
    <n v="1"/>
  </r>
  <r>
    <x v="11"/>
    <d v="2024-10-05T00:00:00"/>
    <x v="12"/>
    <n v="1"/>
    <n v="0"/>
    <n v="0"/>
    <s v="17:09"/>
    <x v="1"/>
    <x v="1"/>
    <n v="0"/>
    <x v="1"/>
    <n v="1"/>
  </r>
  <r>
    <x v="73"/>
    <d v="2024-10-05T00:00:00"/>
    <x v="12"/>
    <n v="1"/>
    <n v="0"/>
    <n v="0"/>
    <s v="20:11"/>
    <x v="2"/>
    <x v="2"/>
    <n v="0"/>
    <x v="1"/>
    <n v="1"/>
  </r>
  <r>
    <x v="39"/>
    <d v="2024-10-05T00:00:00"/>
    <x v="12"/>
    <n v="1"/>
    <n v="0"/>
    <n v="0"/>
    <s v="20:33"/>
    <x v="1"/>
    <x v="1"/>
    <n v="0"/>
    <x v="1"/>
    <n v="1"/>
  </r>
  <r>
    <x v="26"/>
    <d v="2024-10-12T00:00:00"/>
    <x v="100"/>
    <n v="1"/>
    <n v="0"/>
    <n v="0"/>
    <s v="17:32"/>
    <x v="2"/>
    <x v="2"/>
    <n v="0"/>
    <x v="1"/>
    <n v="1"/>
  </r>
  <r>
    <x v="7"/>
    <d v="2024-10-12T00:00:00"/>
    <x v="37"/>
    <n v="1"/>
    <n v="0"/>
    <n v="0"/>
    <s v="26:19"/>
    <x v="2"/>
    <x v="2"/>
    <n v="0"/>
    <x v="1"/>
    <n v="1"/>
  </r>
  <r>
    <x v="47"/>
    <d v="2024-10-12T00:00:00"/>
    <x v="101"/>
    <n v="1"/>
    <n v="0"/>
    <n v="0"/>
    <s v="30:01"/>
    <x v="2"/>
    <x v="2"/>
    <n v="0"/>
    <x v="1"/>
    <n v="1"/>
  </r>
  <r>
    <x v="6"/>
    <d v="2024-10-12T00:00:00"/>
    <x v="32"/>
    <n v="1"/>
    <n v="0"/>
    <n v="0"/>
    <s v="22:54"/>
    <x v="2"/>
    <x v="2"/>
    <n v="0"/>
    <x v="1"/>
    <n v="1"/>
  </r>
  <r>
    <x v="21"/>
    <d v="2024-10-12T00:00:00"/>
    <x v="94"/>
    <n v="1"/>
    <n v="0"/>
    <n v="0"/>
    <s v="20:07"/>
    <x v="2"/>
    <x v="2"/>
    <n v="0"/>
    <x v="1"/>
    <n v="1"/>
  </r>
  <r>
    <x v="15"/>
    <d v="2024-10-12T00:00:00"/>
    <x v="69"/>
    <n v="1"/>
    <n v="0"/>
    <n v="0"/>
    <s v="17:37"/>
    <x v="2"/>
    <x v="2"/>
    <n v="0"/>
    <x v="1"/>
    <n v="1"/>
  </r>
  <r>
    <x v="43"/>
    <d v="2024-10-12T00:00:00"/>
    <x v="69"/>
    <n v="1"/>
    <n v="0"/>
    <n v="0"/>
    <s v="17:47"/>
    <x v="2"/>
    <x v="2"/>
    <n v="0"/>
    <x v="2"/>
    <n v="2"/>
  </r>
  <r>
    <x v="56"/>
    <d v="2024-10-12T00:00:00"/>
    <x v="17"/>
    <n v="1"/>
    <n v="0"/>
    <n v="0"/>
    <s v="22:48"/>
    <x v="1"/>
    <x v="1"/>
    <n v="0"/>
    <x v="1"/>
    <n v="1"/>
  </r>
  <r>
    <x v="41"/>
    <d v="2024-10-12T00:00:00"/>
    <x v="2"/>
    <n v="1"/>
    <n v="0"/>
    <n v="0"/>
    <s v="19:45"/>
    <x v="1"/>
    <x v="1"/>
    <n v="0"/>
    <x v="2"/>
    <n v="2"/>
  </r>
  <r>
    <x v="70"/>
    <d v="2024-10-12T00:00:00"/>
    <x v="2"/>
    <n v="1"/>
    <n v="0"/>
    <n v="0"/>
    <s v="21:27"/>
    <x v="1"/>
    <x v="1"/>
    <n v="0"/>
    <x v="1"/>
    <n v="1"/>
  </r>
  <r>
    <x v="37"/>
    <d v="2024-10-12T00:00:00"/>
    <x v="2"/>
    <n v="1"/>
    <n v="0"/>
    <n v="0"/>
    <s v="23:09"/>
    <x v="1"/>
    <x v="1"/>
    <n v="0"/>
    <x v="1"/>
    <n v="1"/>
  </r>
  <r>
    <x v="19"/>
    <d v="2024-10-12T00:00:00"/>
    <x v="2"/>
    <n v="1"/>
    <n v="0"/>
    <n v="0"/>
    <s v="25:17"/>
    <x v="1"/>
    <x v="1"/>
    <n v="0"/>
    <x v="2"/>
    <n v="2"/>
  </r>
  <r>
    <x v="14"/>
    <d v="2024-10-12T00:00:00"/>
    <x v="2"/>
    <n v="1"/>
    <n v="0"/>
    <n v="0"/>
    <s v="26:34"/>
    <x v="1"/>
    <x v="1"/>
    <n v="0"/>
    <x v="1"/>
    <n v="1"/>
  </r>
  <r>
    <x v="8"/>
    <d v="2024-10-12T00:00:00"/>
    <x v="102"/>
    <n v="1"/>
    <n v="0"/>
    <n v="0"/>
    <s v="17:43"/>
    <x v="2"/>
    <x v="2"/>
    <n v="0"/>
    <x v="2"/>
    <n v="2"/>
  </r>
  <r>
    <x v="16"/>
    <d v="2024-10-12T00:00:00"/>
    <x v="42"/>
    <n v="1"/>
    <n v="0"/>
    <n v="0"/>
    <s v="24:13"/>
    <x v="1"/>
    <x v="1"/>
    <n v="0"/>
    <x v="1"/>
    <n v="1"/>
  </r>
  <r>
    <x v="11"/>
    <d v="2024-10-12T00:00:00"/>
    <x v="12"/>
    <n v="1"/>
    <n v="0"/>
    <n v="0"/>
    <s v="17:09"/>
    <x v="1"/>
    <x v="1"/>
    <n v="0"/>
    <x v="2"/>
    <n v="2"/>
  </r>
  <r>
    <x v="28"/>
    <d v="2024-10-12T00:00:00"/>
    <x v="1"/>
    <n v="0"/>
    <n v="2"/>
    <n v="0"/>
    <s v="21:58"/>
    <x v="1"/>
    <x v="1"/>
    <n v="0"/>
    <x v="1"/>
    <n v="2"/>
  </r>
  <r>
    <x v="15"/>
    <d v="2024-10-19T00:00:00"/>
    <x v="11"/>
    <n v="1"/>
    <n v="0"/>
    <n v="0"/>
    <s v="17:37"/>
    <x v="1"/>
    <x v="1"/>
    <n v="0"/>
    <x v="1"/>
    <n v="1"/>
  </r>
  <r>
    <x v="11"/>
    <d v="2024-10-19T00:00:00"/>
    <x v="11"/>
    <n v="1"/>
    <n v="0"/>
    <n v="0"/>
    <s v="17:09"/>
    <x v="1"/>
    <x v="1"/>
    <n v="0"/>
    <x v="1"/>
    <n v="1"/>
  </r>
  <r>
    <x v="48"/>
    <d v="2024-10-19T00:00:00"/>
    <x v="1"/>
    <n v="1"/>
    <n v="0"/>
    <n v="0"/>
    <s v="21:28"/>
    <x v="1"/>
    <x v="1"/>
    <n v="0"/>
    <x v="1"/>
    <n v="1"/>
  </r>
  <r>
    <x v="7"/>
    <d v="2024-10-19T00:00:00"/>
    <x v="22"/>
    <n v="1"/>
    <n v="0"/>
    <n v="0"/>
    <s v="26:19"/>
    <x v="1"/>
    <x v="1"/>
    <n v="0"/>
    <x v="1"/>
    <n v="1"/>
  </r>
  <r>
    <x v="8"/>
    <d v="2024-10-19T00:00:00"/>
    <x v="4"/>
    <n v="1"/>
    <n v="0"/>
    <n v="0"/>
    <s v="17:43"/>
    <x v="1"/>
    <x v="1"/>
    <n v="0"/>
    <x v="2"/>
    <n v="2"/>
  </r>
  <r>
    <x v="13"/>
    <d v="2024-10-19T00:00:00"/>
    <x v="4"/>
    <n v="1"/>
    <n v="0"/>
    <n v="0"/>
    <s v="19:20"/>
    <x v="1"/>
    <x v="1"/>
    <n v="0"/>
    <x v="1"/>
    <n v="1"/>
  </r>
  <r>
    <x v="27"/>
    <d v="2024-10-19T00:00:00"/>
    <x v="4"/>
    <n v="1"/>
    <n v="0"/>
    <n v="0"/>
    <s v="24:06"/>
    <x v="1"/>
    <x v="1"/>
    <n v="0"/>
    <x v="1"/>
    <n v="1"/>
  </r>
  <r>
    <x v="6"/>
    <d v="2024-10-19T00:00:00"/>
    <x v="103"/>
    <n v="1"/>
    <n v="0"/>
    <n v="0"/>
    <s v="22:54"/>
    <x v="2"/>
    <x v="2"/>
    <n v="0"/>
    <x v="1"/>
    <n v="1"/>
  </r>
  <r>
    <x v="63"/>
    <d v="2024-10-19T00:00:00"/>
    <x v="47"/>
    <n v="1"/>
    <n v="0"/>
    <n v="0"/>
    <s v="20:28"/>
    <x v="2"/>
    <x v="2"/>
    <n v="0"/>
    <x v="1"/>
    <n v="1"/>
  </r>
  <r>
    <x v="41"/>
    <d v="2024-10-19T00:00:00"/>
    <x v="104"/>
    <n v="1"/>
    <n v="0"/>
    <n v="0"/>
    <s v="19:45"/>
    <x v="2"/>
    <x v="2"/>
    <n v="0"/>
    <x v="2"/>
    <n v="2"/>
  </r>
  <r>
    <x v="37"/>
    <d v="2024-10-19T00:00:00"/>
    <x v="2"/>
    <n v="1"/>
    <n v="0"/>
    <n v="0"/>
    <s v="23:09"/>
    <x v="1"/>
    <x v="1"/>
    <n v="0"/>
    <x v="1"/>
    <n v="1"/>
  </r>
  <r>
    <x v="19"/>
    <d v="2024-10-19T00:00:00"/>
    <x v="2"/>
    <n v="1"/>
    <n v="0"/>
    <n v="0"/>
    <s v="25:17"/>
    <x v="1"/>
    <x v="1"/>
    <n v="0"/>
    <x v="1"/>
    <n v="1"/>
  </r>
  <r>
    <x v="4"/>
    <d v="2024-10-19T00:00:00"/>
    <x v="2"/>
    <n v="1"/>
    <n v="2"/>
    <n v="0"/>
    <s v="21:46"/>
    <x v="1"/>
    <x v="1"/>
    <n v="0"/>
    <x v="1"/>
    <n v="3"/>
  </r>
  <r>
    <x v="14"/>
    <d v="2024-10-19T00:00:00"/>
    <x v="105"/>
    <n v="1"/>
    <n v="0"/>
    <n v="0"/>
    <s v="26:34"/>
    <x v="2"/>
    <x v="2"/>
    <n v="0"/>
    <x v="1"/>
    <n v="1"/>
  </r>
  <r>
    <x v="23"/>
    <d v="2024-10-19T00:00:00"/>
    <x v="12"/>
    <n v="1"/>
    <n v="0"/>
    <n v="0"/>
    <s v="20:25"/>
    <x v="1"/>
    <x v="1"/>
    <n v="0"/>
    <x v="1"/>
    <n v="1"/>
  </r>
  <r>
    <x v="38"/>
    <d v="2024-10-19T00:00:00"/>
    <x v="12"/>
    <n v="1"/>
    <n v="0"/>
    <n v="0"/>
    <s v="28:30"/>
    <x v="1"/>
    <x v="1"/>
    <n v="0"/>
    <x v="1"/>
    <n v="1"/>
  </r>
  <r>
    <x v="17"/>
    <d v="2024-10-26T00:00:00"/>
    <x v="11"/>
    <n v="1"/>
    <n v="0"/>
    <n v="0"/>
    <s v="19:47"/>
    <x v="1"/>
    <x v="1"/>
    <n v="0"/>
    <x v="1"/>
    <n v="1"/>
  </r>
  <r>
    <x v="27"/>
    <d v="2024-10-26T00:00:00"/>
    <x v="11"/>
    <n v="1"/>
    <n v="0"/>
    <n v="0"/>
    <s v="24:06"/>
    <x v="1"/>
    <x v="1"/>
    <n v="0"/>
    <x v="1"/>
    <n v="1"/>
  </r>
  <r>
    <x v="7"/>
    <d v="2024-10-26T00:00:00"/>
    <x v="45"/>
    <n v="1"/>
    <n v="0"/>
    <n v="0"/>
    <s v="26:19"/>
    <x v="1"/>
    <x v="1"/>
    <n v="0"/>
    <x v="1"/>
    <n v="1"/>
  </r>
  <r>
    <x v="14"/>
    <d v="2024-10-26T00:00:00"/>
    <x v="106"/>
    <n v="1"/>
    <n v="0"/>
    <n v="0"/>
    <s v="26:34"/>
    <x v="2"/>
    <x v="2"/>
    <n v="0"/>
    <x v="1"/>
    <n v="1"/>
  </r>
  <r>
    <x v="26"/>
    <d v="2024-10-26T00:00:00"/>
    <x v="4"/>
    <n v="1"/>
    <n v="0"/>
    <n v="0"/>
    <s v="17:32"/>
    <x v="1"/>
    <x v="1"/>
    <n v="0"/>
    <x v="1"/>
    <n v="1"/>
  </r>
  <r>
    <x v="70"/>
    <d v="2024-10-26T00:00:00"/>
    <x v="4"/>
    <n v="1"/>
    <n v="0"/>
    <n v="0"/>
    <s v="21:27"/>
    <x v="1"/>
    <x v="1"/>
    <n v="0"/>
    <x v="1"/>
    <n v="1"/>
  </r>
  <r>
    <x v="73"/>
    <d v="2024-10-26T00:00:00"/>
    <x v="4"/>
    <n v="1"/>
    <n v="0"/>
    <n v="0"/>
    <s v="20:11"/>
    <x v="1"/>
    <x v="1"/>
    <n v="0"/>
    <x v="1"/>
    <n v="1"/>
  </r>
  <r>
    <x v="31"/>
    <d v="2024-10-26T00:00:00"/>
    <x v="4"/>
    <n v="1"/>
    <n v="0"/>
    <n v="0"/>
    <s v="20:31"/>
    <x v="1"/>
    <x v="1"/>
    <n v="0"/>
    <x v="1"/>
    <n v="1"/>
  </r>
  <r>
    <x v="12"/>
    <d v="2024-10-26T00:00:00"/>
    <x v="4"/>
    <n v="1"/>
    <n v="0"/>
    <n v="0"/>
    <s v="19:03"/>
    <x v="1"/>
    <x v="1"/>
    <n v="0"/>
    <x v="1"/>
    <n v="1"/>
  </r>
  <r>
    <x v="4"/>
    <d v="2024-10-26T00:00:00"/>
    <x v="4"/>
    <n v="1"/>
    <n v="0"/>
    <n v="0"/>
    <s v="21:46"/>
    <x v="1"/>
    <x v="1"/>
    <n v="0"/>
    <x v="1"/>
    <n v="1"/>
  </r>
  <r>
    <x v="21"/>
    <d v="2024-10-26T00:00:00"/>
    <x v="4"/>
    <n v="1"/>
    <n v="0"/>
    <n v="0"/>
    <s v="20:07"/>
    <x v="1"/>
    <x v="1"/>
    <n v="0"/>
    <x v="1"/>
    <n v="1"/>
  </r>
  <r>
    <x v="6"/>
    <d v="2024-10-26T00:00:00"/>
    <x v="2"/>
    <n v="1"/>
    <n v="0"/>
    <n v="0"/>
    <s v="22:54"/>
    <x v="1"/>
    <x v="1"/>
    <n v="0"/>
    <x v="1"/>
    <n v="1"/>
  </r>
  <r>
    <x v="19"/>
    <d v="2024-10-26T00:00:00"/>
    <x v="2"/>
    <n v="1"/>
    <n v="0"/>
    <n v="0"/>
    <s v="25:17"/>
    <x v="1"/>
    <x v="1"/>
    <n v="0"/>
    <x v="2"/>
    <n v="2"/>
  </r>
  <r>
    <x v="10"/>
    <d v="2024-10-26T00:00:00"/>
    <x v="2"/>
    <n v="1"/>
    <n v="0"/>
    <n v="0"/>
    <s v="22:30"/>
    <x v="1"/>
    <x v="1"/>
    <n v="0"/>
    <x v="1"/>
    <n v="1"/>
  </r>
  <r>
    <x v="5"/>
    <d v="2024-10-26T00:00:00"/>
    <x v="2"/>
    <n v="1"/>
    <n v="0"/>
    <n v="0"/>
    <s v="29:28"/>
    <x v="1"/>
    <x v="1"/>
    <n v="0"/>
    <x v="1"/>
    <n v="1"/>
  </r>
  <r>
    <x v="38"/>
    <d v="2024-10-26T00:00:00"/>
    <x v="12"/>
    <n v="1"/>
    <n v="0"/>
    <n v="0"/>
    <s v="28:30"/>
    <x v="1"/>
    <x v="1"/>
    <n v="0"/>
    <x v="1"/>
    <n v="1"/>
  </r>
  <r>
    <x v="57"/>
    <d v="2024-11-02T00:00:00"/>
    <x v="11"/>
    <n v="1"/>
    <n v="0"/>
    <n v="0"/>
    <s v="19:58"/>
    <x v="2"/>
    <x v="2"/>
    <n v="0"/>
    <x v="1"/>
    <n v="1"/>
  </r>
  <r>
    <x v="40"/>
    <d v="2024-11-02T00:00:00"/>
    <x v="11"/>
    <n v="1"/>
    <n v="0"/>
    <n v="0"/>
    <s v="23:23"/>
    <x v="2"/>
    <x v="2"/>
    <n v="0"/>
    <x v="1"/>
    <n v="1"/>
  </r>
  <r>
    <x v="27"/>
    <d v="2024-11-02T00:00:00"/>
    <x v="11"/>
    <n v="1"/>
    <n v="0"/>
    <n v="0"/>
    <s v="24:06"/>
    <x v="1"/>
    <x v="1"/>
    <n v="0"/>
    <x v="1"/>
    <n v="1"/>
  </r>
  <r>
    <x v="7"/>
    <d v="2024-11-02T00:00:00"/>
    <x v="64"/>
    <n v="1"/>
    <n v="0"/>
    <n v="0"/>
    <s v="26:19"/>
    <x v="2"/>
    <x v="2"/>
    <n v="0"/>
    <x v="1"/>
    <n v="1"/>
  </r>
  <r>
    <x v="14"/>
    <d v="2024-11-02T00:00:00"/>
    <x v="22"/>
    <n v="1"/>
    <n v="0"/>
    <n v="0"/>
    <s v="26:34"/>
    <x v="1"/>
    <x v="1"/>
    <n v="0"/>
    <x v="1"/>
    <n v="1"/>
  </r>
  <r>
    <x v="15"/>
    <d v="2024-11-02T00:00:00"/>
    <x v="23"/>
    <n v="1"/>
    <n v="0"/>
    <n v="0"/>
    <s v="17:37"/>
    <x v="1"/>
    <x v="1"/>
    <n v="0"/>
    <x v="2"/>
    <n v="2"/>
  </r>
  <r>
    <x v="21"/>
    <d v="2024-11-02T00:00:00"/>
    <x v="107"/>
    <n v="1"/>
    <n v="0"/>
    <n v="0"/>
    <s v="20:07"/>
    <x v="2"/>
    <x v="2"/>
    <n v="0"/>
    <x v="2"/>
    <n v="2"/>
  </r>
  <r>
    <x v="56"/>
    <d v="2024-11-02T00:00:00"/>
    <x v="31"/>
    <n v="1"/>
    <n v="0"/>
    <n v="0"/>
    <s v="22:48"/>
    <x v="1"/>
    <x v="1"/>
    <n v="0"/>
    <x v="1"/>
    <n v="1"/>
  </r>
  <r>
    <x v="28"/>
    <d v="2024-11-02T00:00:00"/>
    <x v="27"/>
    <n v="1"/>
    <n v="0"/>
    <n v="0"/>
    <s v="21:58"/>
    <x v="1"/>
    <x v="1"/>
    <n v="0"/>
    <x v="1"/>
    <n v="1"/>
  </r>
  <r>
    <x v="6"/>
    <d v="2024-11-02T00:00:00"/>
    <x v="2"/>
    <n v="1"/>
    <n v="0"/>
    <n v="0"/>
    <s v="22:54"/>
    <x v="1"/>
    <x v="1"/>
    <n v="0"/>
    <x v="1"/>
    <n v="1"/>
  </r>
  <r>
    <x v="4"/>
    <d v="2024-11-02T00:00:00"/>
    <x v="2"/>
    <n v="1"/>
    <n v="2"/>
    <n v="0"/>
    <s v="21:46"/>
    <x v="1"/>
    <x v="1"/>
    <n v="0"/>
    <x v="1"/>
    <n v="3"/>
  </r>
  <r>
    <x v="33"/>
    <d v="2024-11-02T00:00:00"/>
    <x v="2"/>
    <n v="1"/>
    <n v="0"/>
    <n v="0"/>
    <s v="28:56"/>
    <x v="1"/>
    <x v="1"/>
    <n v="0"/>
    <x v="1"/>
    <n v="1"/>
  </r>
  <r>
    <x v="26"/>
    <d v="2024-11-02T00:00:00"/>
    <x v="12"/>
    <n v="1"/>
    <n v="0"/>
    <n v="0"/>
    <s v="17:32"/>
    <x v="1"/>
    <x v="1"/>
    <n v="0"/>
    <x v="1"/>
    <n v="1"/>
  </r>
  <r>
    <x v="74"/>
    <d v="2024-11-02T00:00:00"/>
    <x v="12"/>
    <n v="1"/>
    <n v="0"/>
    <n v="0"/>
    <s v="20:33"/>
    <x v="2"/>
    <x v="2"/>
    <n v="0"/>
    <x v="1"/>
    <n v="1"/>
  </r>
  <r>
    <x v="23"/>
    <d v="2024-11-02T00:00:00"/>
    <x v="12"/>
    <n v="1"/>
    <n v="0"/>
    <n v="0"/>
    <s v="20:25"/>
    <x v="1"/>
    <x v="1"/>
    <n v="0"/>
    <x v="1"/>
    <n v="1"/>
  </r>
  <r>
    <x v="11"/>
    <d v="2024-11-02T00:00:00"/>
    <x v="12"/>
    <n v="1"/>
    <n v="0"/>
    <n v="0"/>
    <s v="17:09"/>
    <x v="1"/>
    <x v="1"/>
    <n v="0"/>
    <x v="1"/>
    <n v="1"/>
  </r>
  <r>
    <x v="18"/>
    <d v="2024-11-02T00:00:00"/>
    <x v="12"/>
    <n v="1"/>
    <n v="0"/>
    <n v="0"/>
    <s v="17:17"/>
    <x v="1"/>
    <x v="1"/>
    <n v="0"/>
    <x v="1"/>
    <n v="1"/>
  </r>
  <r>
    <x v="38"/>
    <d v="2024-11-02T00:00:00"/>
    <x v="12"/>
    <n v="1"/>
    <n v="0"/>
    <n v="0"/>
    <s v="28:30"/>
    <x v="1"/>
    <x v="1"/>
    <n v="0"/>
    <x v="1"/>
    <n v="1"/>
  </r>
  <r>
    <x v="13"/>
    <d v="2024-11-02T00:00:00"/>
    <x v="108"/>
    <n v="1"/>
    <n v="0"/>
    <n v="0"/>
    <s v="19:20"/>
    <x v="2"/>
    <x v="2"/>
    <n v="0"/>
    <x v="1"/>
    <n v="1"/>
  </r>
  <r>
    <x v="27"/>
    <d v="2024-11-09T00:00:00"/>
    <x v="11"/>
    <n v="1"/>
    <n v="0"/>
    <n v="0"/>
    <s v="24:06"/>
    <x v="1"/>
    <x v="1"/>
    <n v="0"/>
    <x v="1"/>
    <n v="1"/>
  </r>
  <r>
    <x v="4"/>
    <d v="2024-11-09T00:00:00"/>
    <x v="11"/>
    <n v="1"/>
    <n v="0"/>
    <n v="0"/>
    <s v="21:46"/>
    <x v="1"/>
    <x v="1"/>
    <n v="0"/>
    <x v="1"/>
    <n v="1"/>
  </r>
  <r>
    <x v="28"/>
    <d v="2024-11-09T00:00:00"/>
    <x v="1"/>
    <n v="1"/>
    <n v="0"/>
    <n v="0"/>
    <s v="21:58"/>
    <x v="1"/>
    <x v="1"/>
    <n v="0"/>
    <x v="1"/>
    <n v="1"/>
  </r>
  <r>
    <x v="43"/>
    <d v="2024-11-09T00:00:00"/>
    <x v="23"/>
    <n v="1"/>
    <n v="0"/>
    <n v="0"/>
    <s v="17:47"/>
    <x v="2"/>
    <x v="1"/>
    <n v="1"/>
    <x v="2"/>
    <n v="3"/>
  </r>
  <r>
    <x v="15"/>
    <d v="2024-11-09T00:00:00"/>
    <x v="23"/>
    <n v="1"/>
    <n v="0"/>
    <n v="0"/>
    <s v="17:37"/>
    <x v="1"/>
    <x v="1"/>
    <n v="0"/>
    <x v="2"/>
    <n v="2"/>
  </r>
  <r>
    <x v="8"/>
    <d v="2024-11-09T00:00:00"/>
    <x v="6"/>
    <n v="1"/>
    <n v="0"/>
    <n v="0"/>
    <s v="17:43"/>
    <x v="2"/>
    <x v="1"/>
    <n v="1"/>
    <x v="2"/>
    <n v="3"/>
  </r>
  <r>
    <x v="1"/>
    <d v="2024-11-09T00:00:00"/>
    <x v="9"/>
    <n v="1"/>
    <n v="0"/>
    <n v="0"/>
    <s v="20:53"/>
    <x v="2"/>
    <x v="1"/>
    <n v="1"/>
    <x v="1"/>
    <n v="2"/>
  </r>
  <r>
    <x v="16"/>
    <d v="2024-11-09T00:00:00"/>
    <x v="10"/>
    <n v="1"/>
    <n v="0"/>
    <n v="0"/>
    <s v="24:13"/>
    <x v="1"/>
    <x v="1"/>
    <n v="0"/>
    <x v="1"/>
    <n v="1"/>
  </r>
  <r>
    <x v="22"/>
    <d v="2024-11-09T00:00:00"/>
    <x v="4"/>
    <n v="1"/>
    <n v="0"/>
    <n v="0"/>
    <s v="15:32"/>
    <x v="1"/>
    <x v="1"/>
    <n v="0"/>
    <x v="2"/>
    <n v="2"/>
  </r>
  <r>
    <x v="18"/>
    <d v="2024-11-09T00:00:00"/>
    <x v="4"/>
    <n v="1"/>
    <n v="0"/>
    <n v="0"/>
    <s v="17:17"/>
    <x v="1"/>
    <x v="1"/>
    <n v="0"/>
    <x v="1"/>
    <n v="1"/>
  </r>
  <r>
    <x v="3"/>
    <d v="2024-11-09T00:00:00"/>
    <x v="4"/>
    <n v="1"/>
    <n v="0"/>
    <n v="0"/>
    <s v="19:55"/>
    <x v="1"/>
    <x v="1"/>
    <n v="0"/>
    <x v="1"/>
    <n v="1"/>
  </r>
  <r>
    <x v="41"/>
    <d v="2024-11-09T00:00:00"/>
    <x v="109"/>
    <n v="1"/>
    <n v="0"/>
    <n v="0"/>
    <s v="19:45"/>
    <x v="2"/>
    <x v="2"/>
    <n v="0"/>
    <x v="1"/>
    <n v="1"/>
  </r>
  <r>
    <x v="26"/>
    <d v="2024-11-09T00:00:00"/>
    <x v="92"/>
    <n v="1"/>
    <n v="0"/>
    <n v="0"/>
    <s v="17:32"/>
    <x v="2"/>
    <x v="1"/>
    <n v="1"/>
    <x v="2"/>
    <n v="3"/>
  </r>
  <r>
    <x v="7"/>
    <d v="2024-11-09T00:00:00"/>
    <x v="17"/>
    <n v="1"/>
    <n v="0"/>
    <n v="0"/>
    <s v="26:19"/>
    <x v="2"/>
    <x v="2"/>
    <n v="0"/>
    <x v="1"/>
    <n v="1"/>
  </r>
  <r>
    <x v="70"/>
    <d v="2024-11-09T00:00:00"/>
    <x v="18"/>
    <n v="1"/>
    <n v="0"/>
    <n v="0"/>
    <s v="21:27"/>
    <x v="2"/>
    <x v="1"/>
    <n v="1"/>
    <x v="1"/>
    <n v="2"/>
  </r>
  <r>
    <x v="40"/>
    <d v="2024-11-09T00:00:00"/>
    <x v="110"/>
    <n v="1"/>
    <n v="0"/>
    <n v="0"/>
    <s v="23:23"/>
    <x v="2"/>
    <x v="2"/>
    <n v="0"/>
    <x v="1"/>
    <n v="1"/>
  </r>
  <r>
    <x v="19"/>
    <d v="2024-11-09T00:00:00"/>
    <x v="2"/>
    <n v="1"/>
    <n v="0"/>
    <n v="0"/>
    <s v="25:17"/>
    <x v="1"/>
    <x v="1"/>
    <n v="0"/>
    <x v="1"/>
    <n v="1"/>
  </r>
  <r>
    <x v="30"/>
    <d v="2024-11-09T00:00:00"/>
    <x v="2"/>
    <n v="1"/>
    <n v="0"/>
    <n v="0"/>
    <s v="24:57"/>
    <x v="1"/>
    <x v="1"/>
    <n v="0"/>
    <x v="1"/>
    <n v="1"/>
  </r>
  <r>
    <x v="6"/>
    <d v="2024-11-09T00:00:00"/>
    <x v="2"/>
    <n v="1"/>
    <n v="0"/>
    <n v="0"/>
    <s v="22:54"/>
    <x v="1"/>
    <x v="1"/>
    <n v="0"/>
    <x v="1"/>
    <n v="1"/>
  </r>
  <r>
    <x v="74"/>
    <d v="2024-11-09T00:00:00"/>
    <x v="12"/>
    <n v="1"/>
    <n v="0"/>
    <n v="0"/>
    <s v="20:33"/>
    <x v="2"/>
    <x v="1"/>
    <n v="1"/>
    <x v="1"/>
    <n v="2"/>
  </r>
  <r>
    <x v="11"/>
    <d v="2024-11-09T00:00:00"/>
    <x v="12"/>
    <n v="1"/>
    <n v="0"/>
    <n v="0"/>
    <s v="17:09"/>
    <x v="1"/>
    <x v="1"/>
    <n v="0"/>
    <x v="1"/>
    <n v="1"/>
  </r>
  <r>
    <x v="70"/>
    <d v="2024-11-16T00:00:00"/>
    <x v="11"/>
    <n v="1"/>
    <n v="0"/>
    <n v="0"/>
    <s v="21:27"/>
    <x v="1"/>
    <x v="1"/>
    <n v="0"/>
    <x v="1"/>
    <n v="1"/>
  </r>
  <r>
    <x v="75"/>
    <d v="2024-11-16T00:00:00"/>
    <x v="11"/>
    <n v="1"/>
    <n v="0"/>
    <n v="0"/>
    <s v="23:41"/>
    <x v="2"/>
    <x v="2"/>
    <n v="0"/>
    <x v="1"/>
    <n v="1"/>
  </r>
  <r>
    <x v="26"/>
    <d v="2024-11-16T00:00:00"/>
    <x v="24"/>
    <n v="1"/>
    <n v="0"/>
    <n v="0"/>
    <s v="17:32"/>
    <x v="2"/>
    <x v="2"/>
    <n v="0"/>
    <x v="2"/>
    <n v="2"/>
  </r>
  <r>
    <x v="15"/>
    <d v="2024-11-16T00:00:00"/>
    <x v="25"/>
    <n v="1"/>
    <n v="0"/>
    <n v="0"/>
    <s v="17:37"/>
    <x v="1"/>
    <x v="1"/>
    <n v="0"/>
    <x v="1"/>
    <n v="1"/>
  </r>
  <r>
    <x v="8"/>
    <d v="2024-11-16T00:00:00"/>
    <x v="6"/>
    <n v="1"/>
    <n v="0"/>
    <n v="0"/>
    <s v="17:43"/>
    <x v="2"/>
    <x v="1"/>
    <n v="1"/>
    <x v="2"/>
    <n v="3"/>
  </r>
  <r>
    <x v="31"/>
    <d v="2024-11-16T00:00:00"/>
    <x v="4"/>
    <n v="1"/>
    <n v="0"/>
    <n v="0"/>
    <s v="20:31"/>
    <x v="1"/>
    <x v="1"/>
    <n v="0"/>
    <x v="1"/>
    <n v="1"/>
  </r>
  <r>
    <x v="11"/>
    <d v="2024-11-16T00:00:00"/>
    <x v="80"/>
    <n v="1"/>
    <n v="0"/>
    <n v="0"/>
    <s v="17:09"/>
    <x v="2"/>
    <x v="1"/>
    <n v="1"/>
    <x v="2"/>
    <n v="3"/>
  </r>
  <r>
    <x v="18"/>
    <d v="2024-11-16T00:00:00"/>
    <x v="18"/>
    <n v="1"/>
    <n v="0"/>
    <n v="0"/>
    <s v="17:17"/>
    <x v="1"/>
    <x v="1"/>
    <n v="0"/>
    <x v="1"/>
    <n v="1"/>
  </r>
  <r>
    <x v="4"/>
    <d v="2024-11-16T00:00:00"/>
    <x v="2"/>
    <n v="1"/>
    <n v="0"/>
    <n v="0"/>
    <s v="21:46"/>
    <x v="1"/>
    <x v="1"/>
    <n v="0"/>
    <x v="1"/>
    <n v="1"/>
  </r>
  <r>
    <x v="74"/>
    <d v="2024-11-16T00:00:00"/>
    <x v="12"/>
    <n v="1"/>
    <n v="0"/>
    <n v="0"/>
    <s v="20:33"/>
    <x v="1"/>
    <x v="1"/>
    <n v="0"/>
    <x v="1"/>
    <n v="1"/>
  </r>
  <r>
    <x v="12"/>
    <d v="2024-11-16T00:00:00"/>
    <x v="12"/>
    <n v="1"/>
    <n v="0"/>
    <n v="0"/>
    <s v="19:03"/>
    <x v="1"/>
    <x v="1"/>
    <n v="0"/>
    <x v="1"/>
    <n v="1"/>
  </r>
  <r>
    <x v="23"/>
    <d v="2024-11-16T00:00:00"/>
    <x v="12"/>
    <n v="1"/>
    <n v="0"/>
    <n v="0"/>
    <s v="20:25"/>
    <x v="1"/>
    <x v="1"/>
    <n v="0"/>
    <x v="1"/>
    <n v="1"/>
  </r>
  <r>
    <x v="38"/>
    <d v="2024-11-16T00:00:00"/>
    <x v="12"/>
    <n v="1"/>
    <n v="0"/>
    <n v="0"/>
    <s v="28:30"/>
    <x v="1"/>
    <x v="1"/>
    <n v="0"/>
    <x v="1"/>
    <n v="1"/>
  </r>
  <r>
    <x v="28"/>
    <d v="2024-11-16T00:00:00"/>
    <x v="1"/>
    <n v="0"/>
    <n v="2"/>
    <n v="0"/>
    <s v="21:58"/>
    <x v="1"/>
    <x v="1"/>
    <n v="0"/>
    <x v="1"/>
    <n v="2"/>
  </r>
  <r>
    <x v="6"/>
    <d v="2024-11-16T00:00:00"/>
    <x v="2"/>
    <n v="0"/>
    <n v="2"/>
    <n v="0"/>
    <s v="22:54"/>
    <x v="1"/>
    <x v="1"/>
    <n v="0"/>
    <x v="1"/>
    <n v="2"/>
  </r>
  <r>
    <x v="17"/>
    <d v="2024-11-23T00:00:00"/>
    <x v="37"/>
    <n v="1"/>
    <n v="0"/>
    <n v="0"/>
    <s v="19:47"/>
    <x v="1"/>
    <x v="1"/>
    <n v="0"/>
    <x v="2"/>
    <n v="2"/>
  </r>
  <r>
    <x v="11"/>
    <d v="2024-11-23T00:00:00"/>
    <x v="111"/>
    <n v="1"/>
    <n v="0"/>
    <n v="0"/>
    <s v="17:09"/>
    <x v="2"/>
    <x v="2"/>
    <n v="0"/>
    <x v="1"/>
    <n v="1"/>
  </r>
  <r>
    <x v="26"/>
    <d v="2024-11-23T00:00:00"/>
    <x v="112"/>
    <n v="1"/>
    <n v="0"/>
    <n v="0"/>
    <s v="17:32"/>
    <x v="2"/>
    <x v="2"/>
    <n v="0"/>
    <x v="1"/>
    <n v="1"/>
  </r>
  <r>
    <x v="8"/>
    <d v="2024-11-23T00:00:00"/>
    <x v="34"/>
    <n v="1"/>
    <n v="0"/>
    <n v="0"/>
    <s v="17:43"/>
    <x v="1"/>
    <x v="1"/>
    <n v="0"/>
    <x v="1"/>
    <n v="1"/>
  </r>
  <r>
    <x v="6"/>
    <d v="2024-11-30T00:00:00"/>
    <x v="11"/>
    <n v="1"/>
    <n v="0"/>
    <n v="0"/>
    <s v="22:54"/>
    <x v="1"/>
    <x v="1"/>
    <n v="0"/>
    <x v="1"/>
    <n v="1"/>
  </r>
  <r>
    <x v="14"/>
    <d v="2024-11-30T00:00:00"/>
    <x v="11"/>
    <n v="1"/>
    <n v="0"/>
    <n v="0"/>
    <s v="26:34"/>
    <x v="1"/>
    <x v="1"/>
    <n v="0"/>
    <x v="1"/>
    <n v="1"/>
  </r>
  <r>
    <x v="15"/>
    <d v="2024-11-30T00:00:00"/>
    <x v="25"/>
    <n v="1"/>
    <n v="0"/>
    <n v="0"/>
    <s v="17:37"/>
    <x v="1"/>
    <x v="1"/>
    <n v="0"/>
    <x v="1"/>
    <n v="1"/>
  </r>
  <r>
    <x v="34"/>
    <d v="2024-11-30T00:00:00"/>
    <x v="44"/>
    <n v="1"/>
    <n v="0"/>
    <n v="0"/>
    <s v="16:59"/>
    <x v="2"/>
    <x v="2"/>
    <n v="0"/>
    <x v="1"/>
    <n v="1"/>
  </r>
  <r>
    <x v="35"/>
    <d v="2024-11-30T00:00:00"/>
    <x v="44"/>
    <n v="1"/>
    <n v="0"/>
    <n v="0"/>
    <s v="19:48"/>
    <x v="2"/>
    <x v="2"/>
    <n v="0"/>
    <x v="2"/>
    <n v="2"/>
  </r>
  <r>
    <x v="21"/>
    <d v="2024-11-30T00:00:00"/>
    <x v="113"/>
    <n v="1"/>
    <n v="0"/>
    <n v="0"/>
    <s v="20:07"/>
    <x v="2"/>
    <x v="2"/>
    <n v="0"/>
    <x v="1"/>
    <n v="1"/>
  </r>
  <r>
    <x v="8"/>
    <d v="2024-11-30T00:00:00"/>
    <x v="4"/>
    <n v="1"/>
    <n v="0"/>
    <n v="0"/>
    <s v="17:43"/>
    <x v="2"/>
    <x v="1"/>
    <n v="1"/>
    <x v="2"/>
    <n v="3"/>
  </r>
  <r>
    <x v="2"/>
    <d v="2024-11-30T00:00:00"/>
    <x v="4"/>
    <n v="1"/>
    <n v="0"/>
    <n v="0"/>
    <s v="17:41"/>
    <x v="1"/>
    <x v="1"/>
    <n v="0"/>
    <x v="1"/>
    <n v="1"/>
  </r>
  <r>
    <x v="26"/>
    <d v="2024-11-30T00:00:00"/>
    <x v="4"/>
    <n v="1"/>
    <n v="0"/>
    <n v="0"/>
    <s v="17:32"/>
    <x v="1"/>
    <x v="1"/>
    <n v="0"/>
    <x v="1"/>
    <n v="1"/>
  </r>
  <r>
    <x v="44"/>
    <d v="2024-11-30T00:00:00"/>
    <x v="4"/>
    <n v="1"/>
    <n v="0"/>
    <n v="0"/>
    <s v="17:02"/>
    <x v="1"/>
    <x v="1"/>
    <n v="0"/>
    <x v="1"/>
    <n v="1"/>
  </r>
  <r>
    <x v="46"/>
    <d v="2024-11-30T00:00:00"/>
    <x v="4"/>
    <n v="1"/>
    <n v="0"/>
    <n v="0"/>
    <s v="23:11"/>
    <x v="1"/>
    <x v="1"/>
    <n v="0"/>
    <x v="1"/>
    <n v="1"/>
  </r>
  <r>
    <x v="38"/>
    <d v="2024-11-30T00:00:00"/>
    <x v="4"/>
    <n v="1"/>
    <n v="0"/>
    <n v="0"/>
    <s v="28:30"/>
    <x v="1"/>
    <x v="1"/>
    <n v="0"/>
    <x v="1"/>
    <n v="1"/>
  </r>
  <r>
    <x v="7"/>
    <d v="2024-11-30T00:00:00"/>
    <x v="73"/>
    <n v="1"/>
    <n v="0"/>
    <n v="0"/>
    <s v="26:19"/>
    <x v="2"/>
    <x v="2"/>
    <n v="0"/>
    <x v="1"/>
    <n v="1"/>
  </r>
  <r>
    <x v="18"/>
    <d v="2024-11-30T00:00:00"/>
    <x v="18"/>
    <n v="1"/>
    <n v="0"/>
    <n v="0"/>
    <s v="17:17"/>
    <x v="1"/>
    <x v="1"/>
    <n v="0"/>
    <x v="1"/>
    <n v="1"/>
  </r>
  <r>
    <x v="66"/>
    <d v="2024-11-30T00:00:00"/>
    <x v="20"/>
    <n v="1"/>
    <n v="0"/>
    <n v="0"/>
    <s v="21:24"/>
    <x v="1"/>
    <x v="1"/>
    <n v="0"/>
    <x v="1"/>
    <n v="1"/>
  </r>
  <r>
    <x v="74"/>
    <d v="2024-11-30T00:00:00"/>
    <x v="2"/>
    <n v="1"/>
    <n v="0"/>
    <n v="0"/>
    <s v="20:33"/>
    <x v="1"/>
    <x v="1"/>
    <n v="0"/>
    <x v="2"/>
    <n v="2"/>
  </r>
  <r>
    <x v="41"/>
    <d v="2024-11-30T00:00:00"/>
    <x v="2"/>
    <n v="1"/>
    <n v="0"/>
    <n v="0"/>
    <s v="19:45"/>
    <x v="1"/>
    <x v="1"/>
    <n v="0"/>
    <x v="2"/>
    <n v="2"/>
  </r>
  <r>
    <x v="19"/>
    <d v="2024-11-30T00:00:00"/>
    <x v="2"/>
    <n v="1"/>
    <n v="2"/>
    <n v="0"/>
    <s v="25:17"/>
    <x v="1"/>
    <x v="1"/>
    <n v="0"/>
    <x v="2"/>
    <n v="4"/>
  </r>
  <r>
    <x v="4"/>
    <d v="2024-11-30T00:00:00"/>
    <x v="2"/>
    <n v="1"/>
    <n v="0"/>
    <n v="0"/>
    <s v="21:46"/>
    <x v="1"/>
    <x v="1"/>
    <n v="0"/>
    <x v="1"/>
    <n v="1"/>
  </r>
  <r>
    <x v="37"/>
    <d v="2024-11-30T00:00:00"/>
    <x v="2"/>
    <n v="1"/>
    <n v="0"/>
    <n v="0"/>
    <s v="23:09"/>
    <x v="1"/>
    <x v="1"/>
    <n v="0"/>
    <x v="1"/>
    <n v="1"/>
  </r>
  <r>
    <x v="11"/>
    <d v="2024-11-30T00:00:00"/>
    <x v="12"/>
    <n v="1"/>
    <n v="0"/>
    <n v="0"/>
    <s v="17:09"/>
    <x v="1"/>
    <x v="1"/>
    <n v="0"/>
    <x v="1"/>
    <n v="1"/>
  </r>
  <r>
    <x v="28"/>
    <d v="2024-11-30T00:00:00"/>
    <x v="1"/>
    <n v="0"/>
    <n v="2"/>
    <n v="0"/>
    <s v="21:58"/>
    <x v="1"/>
    <x v="1"/>
    <n v="0"/>
    <x v="1"/>
    <n v="2"/>
  </r>
  <r>
    <x v="57"/>
    <d v="2024-12-07T00:00:00"/>
    <x v="11"/>
    <n v="1"/>
    <n v="0"/>
    <n v="0"/>
    <s v="19:58"/>
    <x v="1"/>
    <x v="1"/>
    <n v="0"/>
    <x v="1"/>
    <n v="1"/>
  </r>
  <r>
    <x v="14"/>
    <d v="2024-12-07T00:00:00"/>
    <x v="11"/>
    <n v="1"/>
    <n v="0"/>
    <n v="0"/>
    <s v="26:34"/>
    <x v="1"/>
    <x v="1"/>
    <n v="0"/>
    <x v="1"/>
    <n v="1"/>
  </r>
  <r>
    <x v="8"/>
    <d v="2024-12-07T00:00:00"/>
    <x v="1"/>
    <n v="1"/>
    <n v="0"/>
    <n v="0"/>
    <s v="17:43"/>
    <x v="2"/>
    <x v="1"/>
    <n v="1"/>
    <x v="2"/>
    <n v="3"/>
  </r>
  <r>
    <x v="15"/>
    <d v="2024-12-07T00:00:00"/>
    <x v="25"/>
    <n v="1"/>
    <n v="0"/>
    <n v="0"/>
    <s v="17:37"/>
    <x v="1"/>
    <x v="1"/>
    <n v="0"/>
    <x v="2"/>
    <n v="2"/>
  </r>
  <r>
    <x v="26"/>
    <d v="2024-12-07T00:00:00"/>
    <x v="6"/>
    <n v="1"/>
    <n v="0"/>
    <n v="0"/>
    <s v="17:32"/>
    <x v="2"/>
    <x v="1"/>
    <n v="1"/>
    <x v="1"/>
    <n v="2"/>
  </r>
  <r>
    <x v="23"/>
    <d v="2024-12-07T00:00:00"/>
    <x v="6"/>
    <n v="1"/>
    <n v="0"/>
    <n v="0"/>
    <s v="20:25"/>
    <x v="1"/>
    <x v="1"/>
    <n v="0"/>
    <x v="1"/>
    <n v="1"/>
  </r>
  <r>
    <x v="11"/>
    <d v="2024-12-07T00:00:00"/>
    <x v="6"/>
    <n v="1"/>
    <n v="0"/>
    <n v="0"/>
    <s v="17:09"/>
    <x v="1"/>
    <x v="1"/>
    <n v="0"/>
    <x v="1"/>
    <n v="1"/>
  </r>
  <r>
    <x v="18"/>
    <d v="2024-12-07T00:00:00"/>
    <x v="18"/>
    <n v="1"/>
    <n v="0"/>
    <n v="0"/>
    <s v="17:17"/>
    <x v="1"/>
    <x v="1"/>
    <n v="0"/>
    <x v="1"/>
    <n v="1"/>
  </r>
  <r>
    <x v="6"/>
    <d v="2024-12-07T00:00:00"/>
    <x v="2"/>
    <n v="1"/>
    <n v="0"/>
    <n v="0"/>
    <s v="22:54"/>
    <x v="1"/>
    <x v="1"/>
    <n v="0"/>
    <x v="2"/>
    <n v="2"/>
  </r>
  <r>
    <x v="19"/>
    <d v="2024-12-07T00:00:00"/>
    <x v="2"/>
    <n v="1"/>
    <n v="0"/>
    <n v="0"/>
    <s v="25:17"/>
    <x v="1"/>
    <x v="1"/>
    <n v="0"/>
    <x v="2"/>
    <n v="2"/>
  </r>
  <r>
    <x v="4"/>
    <d v="2024-12-07T00:00:00"/>
    <x v="2"/>
    <n v="1"/>
    <n v="0"/>
    <n v="0"/>
    <s v="21:46"/>
    <x v="1"/>
    <x v="1"/>
    <n v="0"/>
    <x v="1"/>
    <n v="1"/>
  </r>
  <r>
    <x v="7"/>
    <d v="2024-12-07T00:00:00"/>
    <x v="114"/>
    <n v="1"/>
    <n v="0"/>
    <n v="0"/>
    <s v="26:19"/>
    <x v="2"/>
    <x v="2"/>
    <n v="0"/>
    <x v="1"/>
    <n v="1"/>
  </r>
  <r>
    <x v="27"/>
    <d v="2024-12-14T00:00:00"/>
    <x v="11"/>
    <n v="1"/>
    <n v="0"/>
    <n v="0"/>
    <s v="24:06"/>
    <x v="1"/>
    <x v="1"/>
    <n v="0"/>
    <x v="1"/>
    <n v="1"/>
  </r>
  <r>
    <x v="10"/>
    <d v="2024-12-14T00:00:00"/>
    <x v="11"/>
    <n v="1"/>
    <n v="0"/>
    <n v="0"/>
    <s v="22:30"/>
    <x v="2"/>
    <x v="2"/>
    <n v="0"/>
    <x v="1"/>
    <n v="1"/>
  </r>
  <r>
    <x v="28"/>
    <d v="2024-12-14T00:00:00"/>
    <x v="1"/>
    <n v="1"/>
    <n v="0"/>
    <n v="0"/>
    <s v="21:58"/>
    <x v="1"/>
    <x v="1"/>
    <n v="0"/>
    <x v="1"/>
    <n v="1"/>
  </r>
  <r>
    <x v="15"/>
    <d v="2024-12-14T00:00:00"/>
    <x v="25"/>
    <n v="1"/>
    <n v="0"/>
    <n v="0"/>
    <s v="17:37"/>
    <x v="1"/>
    <x v="1"/>
    <n v="0"/>
    <x v="1"/>
    <n v="1"/>
  </r>
  <r>
    <x v="43"/>
    <d v="2024-12-14T00:00:00"/>
    <x v="33"/>
    <n v="1"/>
    <n v="0"/>
    <n v="0"/>
    <s v="17:47"/>
    <x v="1"/>
    <x v="1"/>
    <n v="0"/>
    <x v="1"/>
    <n v="1"/>
  </r>
  <r>
    <x v="21"/>
    <d v="2024-12-14T00:00:00"/>
    <x v="115"/>
    <n v="1"/>
    <n v="0"/>
    <n v="0"/>
    <s v="20:07"/>
    <x v="1"/>
    <x v="1"/>
    <n v="0"/>
    <x v="2"/>
    <n v="2"/>
  </r>
  <r>
    <x v="41"/>
    <d v="2024-12-14T00:00:00"/>
    <x v="116"/>
    <n v="1"/>
    <n v="0"/>
    <n v="0"/>
    <s v="19:45"/>
    <x v="2"/>
    <x v="2"/>
    <n v="0"/>
    <x v="2"/>
    <n v="2"/>
  </r>
  <r>
    <x v="6"/>
    <d v="2024-12-14T00:00:00"/>
    <x v="117"/>
    <n v="1"/>
    <n v="0"/>
    <n v="0"/>
    <s v="22:54"/>
    <x v="2"/>
    <x v="2"/>
    <n v="0"/>
    <x v="1"/>
    <n v="1"/>
  </r>
  <r>
    <x v="34"/>
    <d v="2024-12-14T00:00:00"/>
    <x v="4"/>
    <n v="1"/>
    <n v="0"/>
    <n v="0"/>
    <s v="16:59"/>
    <x v="1"/>
    <x v="1"/>
    <n v="0"/>
    <x v="2"/>
    <n v="2"/>
  </r>
  <r>
    <x v="44"/>
    <d v="2024-12-14T00:00:00"/>
    <x v="4"/>
    <n v="1"/>
    <n v="0"/>
    <n v="0"/>
    <s v="17:02"/>
    <x v="1"/>
    <x v="1"/>
    <n v="0"/>
    <x v="1"/>
    <n v="1"/>
  </r>
  <r>
    <x v="76"/>
    <d v="2024-12-14T00:00:00"/>
    <x v="4"/>
    <n v="1"/>
    <n v="0"/>
    <n v="0"/>
    <s v="17:23"/>
    <x v="1"/>
    <x v="1"/>
    <n v="0"/>
    <x v="1"/>
    <n v="1"/>
  </r>
  <r>
    <x v="4"/>
    <d v="2024-12-14T00:00:00"/>
    <x v="4"/>
    <n v="1"/>
    <n v="0"/>
    <n v="0"/>
    <s v="21:46"/>
    <x v="1"/>
    <x v="1"/>
    <n v="0"/>
    <x v="1"/>
    <n v="1"/>
  </r>
  <r>
    <x v="26"/>
    <d v="2024-12-14T00:00:00"/>
    <x v="2"/>
    <n v="1"/>
    <n v="0"/>
    <n v="0"/>
    <s v="17:32"/>
    <x v="1"/>
    <x v="1"/>
    <n v="0"/>
    <x v="2"/>
    <n v="2"/>
  </r>
  <r>
    <x v="23"/>
    <d v="2024-12-14T00:00:00"/>
    <x v="2"/>
    <n v="1"/>
    <n v="0"/>
    <n v="0"/>
    <s v="20:25"/>
    <x v="1"/>
    <x v="1"/>
    <n v="0"/>
    <x v="1"/>
    <n v="1"/>
  </r>
  <r>
    <x v="19"/>
    <d v="2024-12-14T00:00:00"/>
    <x v="2"/>
    <n v="1"/>
    <n v="0"/>
    <n v="0"/>
    <s v="25:17"/>
    <x v="1"/>
    <x v="1"/>
    <n v="0"/>
    <x v="2"/>
    <n v="2"/>
  </r>
  <r>
    <x v="37"/>
    <d v="2024-12-14T00:00:00"/>
    <x v="2"/>
    <n v="1"/>
    <n v="0"/>
    <n v="0"/>
    <s v="23:09"/>
    <x v="1"/>
    <x v="1"/>
    <n v="0"/>
    <x v="2"/>
    <n v="2"/>
  </r>
  <r>
    <x v="14"/>
    <d v="2024-12-14T00:00:00"/>
    <x v="2"/>
    <n v="1"/>
    <n v="0"/>
    <n v="0"/>
    <s v="26:34"/>
    <x v="1"/>
    <x v="1"/>
    <n v="0"/>
    <x v="1"/>
    <n v="1"/>
  </r>
  <r>
    <x v="11"/>
    <d v="2024-12-14T00:00:00"/>
    <x v="12"/>
    <n v="1"/>
    <n v="0"/>
    <n v="0"/>
    <s v="17:09"/>
    <x v="1"/>
    <x v="1"/>
    <n v="0"/>
    <x v="2"/>
    <n v="2"/>
  </r>
  <r>
    <x v="77"/>
    <d v="2024-12-14T00:00:00"/>
    <x v="12"/>
    <n v="1"/>
    <n v="0"/>
    <n v="0"/>
    <s v="22:31"/>
    <x v="1"/>
    <x v="1"/>
    <n v="0"/>
    <x v="1"/>
    <n v="1"/>
  </r>
  <r>
    <x v="38"/>
    <d v="2024-12-14T00:00:00"/>
    <x v="12"/>
    <n v="1"/>
    <n v="0"/>
    <n v="0"/>
    <s v="28:30"/>
    <x v="1"/>
    <x v="1"/>
    <n v="0"/>
    <x v="1"/>
    <n v="1"/>
  </r>
  <r>
    <x v="7"/>
    <d v="2024-12-14T00:00:00"/>
    <x v="98"/>
    <n v="0"/>
    <n v="2"/>
    <n v="0"/>
    <s v="26:19"/>
    <x v="1"/>
    <x v="1"/>
    <n v="0"/>
    <x v="1"/>
    <n v="2"/>
  </r>
  <r>
    <x v="8"/>
    <d v="2024-12-21T00:00:00"/>
    <x v="11"/>
    <n v="1"/>
    <n v="0"/>
    <n v="0"/>
    <s v="17:43"/>
    <x v="1"/>
    <x v="1"/>
    <n v="0"/>
    <x v="2"/>
    <n v="2"/>
  </r>
  <r>
    <x v="57"/>
    <d v="2024-12-21T00:00:00"/>
    <x v="11"/>
    <n v="1"/>
    <n v="0"/>
    <n v="0"/>
    <s v="19:58"/>
    <x v="1"/>
    <x v="1"/>
    <n v="0"/>
    <x v="1"/>
    <n v="1"/>
  </r>
  <r>
    <x v="70"/>
    <d v="2024-12-21T00:00:00"/>
    <x v="11"/>
    <n v="1"/>
    <n v="0"/>
    <n v="0"/>
    <s v="21:27"/>
    <x v="1"/>
    <x v="1"/>
    <n v="0"/>
    <x v="1"/>
    <n v="1"/>
  </r>
  <r>
    <x v="14"/>
    <d v="2024-12-21T00:00:00"/>
    <x v="11"/>
    <n v="1"/>
    <n v="0"/>
    <n v="0"/>
    <s v="26:34"/>
    <x v="1"/>
    <x v="1"/>
    <n v="0"/>
    <x v="1"/>
    <n v="1"/>
  </r>
  <r>
    <x v="15"/>
    <d v="2024-12-21T00:00:00"/>
    <x v="25"/>
    <n v="1"/>
    <n v="0"/>
    <n v="0"/>
    <s v="17:37"/>
    <x v="1"/>
    <x v="1"/>
    <n v="0"/>
    <x v="1"/>
    <n v="1"/>
  </r>
  <r>
    <x v="7"/>
    <d v="2024-12-21T00:00:00"/>
    <x v="118"/>
    <n v="1"/>
    <n v="0"/>
    <n v="0"/>
    <s v="26:19"/>
    <x v="2"/>
    <x v="2"/>
    <n v="0"/>
    <x v="1"/>
    <n v="1"/>
  </r>
  <r>
    <x v="23"/>
    <d v="2024-12-21T00:00:00"/>
    <x v="6"/>
    <n v="1"/>
    <n v="0"/>
    <n v="0"/>
    <s v="20:25"/>
    <x v="1"/>
    <x v="1"/>
    <n v="0"/>
    <x v="1"/>
    <n v="1"/>
  </r>
  <r>
    <x v="18"/>
    <d v="2024-12-21T00:00:00"/>
    <x v="4"/>
    <n v="1"/>
    <n v="0"/>
    <n v="0"/>
    <s v="17:17"/>
    <x v="1"/>
    <x v="1"/>
    <n v="0"/>
    <x v="1"/>
    <n v="1"/>
  </r>
  <r>
    <x v="12"/>
    <d v="2024-12-21T00:00:00"/>
    <x v="4"/>
    <n v="1"/>
    <n v="0"/>
    <n v="0"/>
    <s v="19:03"/>
    <x v="1"/>
    <x v="1"/>
    <n v="0"/>
    <x v="1"/>
    <n v="1"/>
  </r>
  <r>
    <x v="33"/>
    <d v="2024-12-21T00:00:00"/>
    <x v="4"/>
    <n v="1"/>
    <n v="0"/>
    <n v="0"/>
    <s v="28:56"/>
    <x v="1"/>
    <x v="1"/>
    <n v="0"/>
    <x v="1"/>
    <n v="1"/>
  </r>
  <r>
    <x v="26"/>
    <d v="2024-12-21T00:00:00"/>
    <x v="20"/>
    <n v="1"/>
    <n v="0"/>
    <n v="0"/>
    <s v="17:32"/>
    <x v="2"/>
    <x v="2"/>
    <n v="0"/>
    <x v="1"/>
    <n v="1"/>
  </r>
  <r>
    <x v="44"/>
    <d v="2024-12-21T00:00:00"/>
    <x v="20"/>
    <n v="1"/>
    <n v="0"/>
    <n v="0"/>
    <s v="17:02"/>
    <x v="2"/>
    <x v="2"/>
    <n v="0"/>
    <x v="2"/>
    <n v="2"/>
  </r>
  <r>
    <x v="41"/>
    <d v="2024-12-21T00:00:00"/>
    <x v="20"/>
    <n v="1"/>
    <n v="0"/>
    <n v="0"/>
    <s v="19:45"/>
    <x v="1"/>
    <x v="1"/>
    <n v="0"/>
    <x v="1"/>
    <n v="1"/>
  </r>
  <r>
    <x v="42"/>
    <d v="2024-12-21T00:00:00"/>
    <x v="20"/>
    <n v="1"/>
    <n v="0"/>
    <n v="0"/>
    <s v="20:09"/>
    <x v="2"/>
    <x v="2"/>
    <n v="0"/>
    <x v="2"/>
    <n v="2"/>
  </r>
  <r>
    <x v="54"/>
    <d v="2024-12-21T00:00:00"/>
    <x v="20"/>
    <n v="1"/>
    <n v="0"/>
    <n v="0"/>
    <s v="19:28"/>
    <x v="2"/>
    <x v="2"/>
    <n v="0"/>
    <x v="1"/>
    <n v="1"/>
  </r>
  <r>
    <x v="13"/>
    <d v="2024-12-21T00:00:00"/>
    <x v="20"/>
    <n v="1"/>
    <n v="0"/>
    <n v="0"/>
    <s v="19:20"/>
    <x v="2"/>
    <x v="2"/>
    <n v="0"/>
    <x v="2"/>
    <n v="2"/>
  </r>
  <r>
    <x v="21"/>
    <d v="2024-12-21T00:00:00"/>
    <x v="20"/>
    <n v="1"/>
    <n v="0"/>
    <n v="0"/>
    <s v="20:07"/>
    <x v="2"/>
    <x v="1"/>
    <n v="1"/>
    <x v="2"/>
    <n v="3"/>
  </r>
  <r>
    <x v="28"/>
    <d v="2024-12-21T00:00:00"/>
    <x v="20"/>
    <n v="1"/>
    <n v="0"/>
    <n v="0"/>
    <s v="21:58"/>
    <x v="2"/>
    <x v="2"/>
    <n v="0"/>
    <x v="1"/>
    <n v="1"/>
  </r>
  <r>
    <x v="4"/>
    <d v="2024-12-21T00:00:00"/>
    <x v="20"/>
    <n v="1"/>
    <n v="0"/>
    <n v="0"/>
    <s v="21:46"/>
    <x v="1"/>
    <x v="1"/>
    <n v="0"/>
    <x v="1"/>
    <n v="1"/>
  </r>
  <r>
    <x v="1"/>
    <d v="2024-12-21T00:00:00"/>
    <x v="20"/>
    <n v="1"/>
    <n v="0"/>
    <n v="0"/>
    <s v="20:53"/>
    <x v="2"/>
    <x v="2"/>
    <n v="0"/>
    <x v="1"/>
    <n v="1"/>
  </r>
  <r>
    <x v="53"/>
    <d v="2024-12-21T00:00:00"/>
    <x v="2"/>
    <n v="1"/>
    <n v="0"/>
    <n v="0"/>
    <s v="17:58"/>
    <x v="1"/>
    <x v="1"/>
    <n v="0"/>
    <x v="1"/>
    <n v="1"/>
  </r>
  <r>
    <x v="19"/>
    <d v="2024-12-21T00:00:00"/>
    <x v="2"/>
    <n v="1"/>
    <n v="0"/>
    <n v="0"/>
    <s v="25:17"/>
    <x v="1"/>
    <x v="1"/>
    <n v="0"/>
    <x v="2"/>
    <n v="2"/>
  </r>
  <r>
    <x v="27"/>
    <d v="2024-12-21T00:00:00"/>
    <x v="2"/>
    <n v="1"/>
    <n v="0"/>
    <n v="0"/>
    <s v="24:06"/>
    <x v="1"/>
    <x v="1"/>
    <n v="0"/>
    <x v="1"/>
    <n v="1"/>
  </r>
  <r>
    <x v="6"/>
    <d v="2024-12-21T00:00:00"/>
    <x v="2"/>
    <n v="1"/>
    <n v="0"/>
    <n v="0"/>
    <s v="22:54"/>
    <x v="1"/>
    <x v="1"/>
    <n v="0"/>
    <x v="1"/>
    <n v="1"/>
  </r>
  <r>
    <x v="39"/>
    <d v="2024-12-21T00:00:00"/>
    <x v="2"/>
    <n v="1"/>
    <n v="0"/>
    <n v="0"/>
    <s v="20:33"/>
    <x v="1"/>
    <x v="1"/>
    <n v="0"/>
    <x v="1"/>
    <n v="1"/>
  </r>
  <r>
    <x v="34"/>
    <d v="2024-12-21T00:00:00"/>
    <x v="12"/>
    <n v="1"/>
    <n v="0"/>
    <n v="0"/>
    <s v="16:59"/>
    <x v="1"/>
    <x v="1"/>
    <n v="0"/>
    <x v="2"/>
    <n v="2"/>
  </r>
  <r>
    <x v="11"/>
    <d v="2024-12-21T00:00:00"/>
    <x v="12"/>
    <n v="1"/>
    <n v="0"/>
    <n v="0"/>
    <s v="17:09"/>
    <x v="1"/>
    <x v="1"/>
    <n v="0"/>
    <x v="1"/>
    <n v="1"/>
  </r>
  <r>
    <x v="38"/>
    <d v="2024-12-21T00:00:00"/>
    <x v="12"/>
    <n v="1"/>
    <n v="0"/>
    <n v="0"/>
    <s v="28:30"/>
    <x v="1"/>
    <x v="1"/>
    <n v="0"/>
    <x v="1"/>
    <n v="1"/>
  </r>
  <r>
    <x v="6"/>
    <d v="2024-12-25T00:00:00"/>
    <x v="11"/>
    <n v="1"/>
    <n v="0"/>
    <n v="0"/>
    <s v="22:54"/>
    <x v="1"/>
    <x v="1"/>
    <n v="0"/>
    <x v="1"/>
    <n v="1"/>
  </r>
  <r>
    <x v="75"/>
    <d v="2024-12-25T00:00:00"/>
    <x v="11"/>
    <n v="1"/>
    <n v="0"/>
    <n v="0"/>
    <s v="23:41"/>
    <x v="2"/>
    <x v="1"/>
    <n v="1"/>
    <x v="1"/>
    <n v="2"/>
  </r>
  <r>
    <x v="14"/>
    <d v="2024-12-25T00:00:00"/>
    <x v="119"/>
    <n v="1"/>
    <n v="0"/>
    <n v="0"/>
    <s v="26:34"/>
    <x v="2"/>
    <x v="2"/>
    <n v="0"/>
    <x v="1"/>
    <n v="1"/>
  </r>
  <r>
    <x v="28"/>
    <d v="2024-12-25T00:00:00"/>
    <x v="1"/>
    <n v="1"/>
    <n v="0"/>
    <n v="0"/>
    <s v="21:58"/>
    <x v="1"/>
    <x v="1"/>
    <n v="0"/>
    <x v="1"/>
    <n v="1"/>
  </r>
  <r>
    <x v="4"/>
    <d v="2024-12-25T00:00:00"/>
    <x v="1"/>
    <n v="1"/>
    <n v="0"/>
    <n v="0"/>
    <s v="21:46"/>
    <x v="1"/>
    <x v="1"/>
    <n v="0"/>
    <x v="1"/>
    <n v="1"/>
  </r>
  <r>
    <x v="21"/>
    <d v="2024-12-25T00:00:00"/>
    <x v="1"/>
    <n v="1"/>
    <n v="0"/>
    <n v="0"/>
    <s v="20:07"/>
    <x v="1"/>
    <x v="1"/>
    <n v="0"/>
    <x v="1"/>
    <n v="1"/>
  </r>
  <r>
    <x v="11"/>
    <d v="2024-12-25T00:00:00"/>
    <x v="6"/>
    <n v="1"/>
    <n v="0"/>
    <n v="0"/>
    <s v="17:09"/>
    <x v="1"/>
    <x v="1"/>
    <n v="0"/>
    <x v="2"/>
    <n v="2"/>
  </r>
  <r>
    <x v="43"/>
    <d v="2024-12-25T00:00:00"/>
    <x v="6"/>
    <n v="1"/>
    <n v="0"/>
    <n v="0"/>
    <s v="17:47"/>
    <x v="2"/>
    <x v="1"/>
    <n v="1"/>
    <x v="2"/>
    <n v="3"/>
  </r>
  <r>
    <x v="15"/>
    <d v="2024-12-25T00:00:00"/>
    <x v="6"/>
    <n v="1"/>
    <n v="0"/>
    <n v="0"/>
    <s v="17:37"/>
    <x v="1"/>
    <x v="1"/>
    <n v="0"/>
    <x v="2"/>
    <n v="2"/>
  </r>
  <r>
    <x v="18"/>
    <d v="2024-12-25T00:00:00"/>
    <x v="6"/>
    <n v="1"/>
    <n v="0"/>
    <n v="0"/>
    <s v="17:17"/>
    <x v="1"/>
    <x v="1"/>
    <n v="0"/>
    <x v="1"/>
    <n v="1"/>
  </r>
  <r>
    <x v="26"/>
    <d v="2024-12-25T00:00:00"/>
    <x v="4"/>
    <n v="1"/>
    <n v="0"/>
    <n v="2"/>
    <s v="17:32"/>
    <x v="2"/>
    <x v="1"/>
    <n v="1"/>
    <x v="1"/>
    <n v="4"/>
  </r>
  <r>
    <x v="8"/>
    <d v="2024-12-25T00:00:00"/>
    <x v="4"/>
    <n v="1"/>
    <n v="0"/>
    <n v="2"/>
    <s v="17:43"/>
    <x v="2"/>
    <x v="1"/>
    <n v="1"/>
    <x v="2"/>
    <n v="5"/>
  </r>
  <r>
    <x v="70"/>
    <d v="2024-12-25T00:00:00"/>
    <x v="4"/>
    <n v="1"/>
    <n v="0"/>
    <n v="0"/>
    <s v="21:27"/>
    <x v="1"/>
    <x v="1"/>
    <n v="0"/>
    <x v="1"/>
    <n v="1"/>
  </r>
  <r>
    <x v="19"/>
    <d v="2024-12-25T00:00:00"/>
    <x v="4"/>
    <n v="1"/>
    <n v="0"/>
    <n v="2"/>
    <s v="25:17"/>
    <x v="2"/>
    <x v="1"/>
    <n v="1"/>
    <x v="1"/>
    <n v="4"/>
  </r>
  <r>
    <x v="27"/>
    <d v="2024-12-25T00:00:00"/>
    <x v="4"/>
    <n v="1"/>
    <n v="0"/>
    <n v="0"/>
    <s v="24:06"/>
    <x v="1"/>
    <x v="1"/>
    <n v="0"/>
    <x v="1"/>
    <n v="1"/>
  </r>
  <r>
    <x v="32"/>
    <d v="2024-12-25T00:00:00"/>
    <x v="4"/>
    <n v="1"/>
    <n v="0"/>
    <n v="0"/>
    <s v="23:38"/>
    <x v="1"/>
    <x v="1"/>
    <n v="0"/>
    <x v="1"/>
    <n v="1"/>
  </r>
  <r>
    <x v="38"/>
    <d v="2024-12-25T00:00:00"/>
    <x v="4"/>
    <n v="1"/>
    <n v="0"/>
    <n v="0"/>
    <s v="28:30"/>
    <x v="1"/>
    <x v="1"/>
    <n v="0"/>
    <x v="1"/>
    <n v="1"/>
  </r>
  <r>
    <x v="7"/>
    <d v="2024-12-25T00:00:00"/>
    <x v="18"/>
    <n v="1"/>
    <n v="0"/>
    <n v="0"/>
    <s v="26:19"/>
    <x v="1"/>
    <x v="1"/>
    <n v="0"/>
    <x v="1"/>
    <n v="1"/>
  </r>
  <r>
    <x v="23"/>
    <d v="2024-12-25T00:00:00"/>
    <x v="19"/>
    <n v="1"/>
    <n v="0"/>
    <n v="0"/>
    <s v="20:25"/>
    <x v="1"/>
    <x v="1"/>
    <n v="0"/>
    <x v="1"/>
    <n v="1"/>
  </r>
  <r>
    <x v="41"/>
    <d v="2024-12-28T00:00:00"/>
    <x v="25"/>
    <n v="1"/>
    <n v="0"/>
    <n v="0"/>
    <s v="19:45"/>
    <x v="2"/>
    <x v="1"/>
    <n v="1"/>
    <x v="1"/>
    <n v="2"/>
  </r>
  <r>
    <x v="58"/>
    <d v="2024-12-28T00:00:00"/>
    <x v="120"/>
    <n v="1"/>
    <n v="0"/>
    <n v="0"/>
    <s v="22:51"/>
    <x v="2"/>
    <x v="2"/>
    <n v="0"/>
    <x v="1"/>
    <n v="1"/>
  </r>
  <r>
    <x v="70"/>
    <d v="2024-12-28T00:00:00"/>
    <x v="4"/>
    <n v="1"/>
    <n v="0"/>
    <n v="0"/>
    <s v="21:27"/>
    <x v="1"/>
    <x v="1"/>
    <n v="0"/>
    <x v="1"/>
    <n v="1"/>
  </r>
  <r>
    <x v="28"/>
    <d v="2024-12-28T00:00:00"/>
    <x v="4"/>
    <n v="1"/>
    <n v="0"/>
    <n v="0"/>
    <s v="21:58"/>
    <x v="2"/>
    <x v="1"/>
    <n v="1"/>
    <x v="1"/>
    <n v="2"/>
  </r>
  <r>
    <x v="36"/>
    <d v="2024-12-28T00:00:00"/>
    <x v="4"/>
    <n v="1"/>
    <n v="0"/>
    <n v="0"/>
    <s v="21:16"/>
    <x v="1"/>
    <x v="1"/>
    <n v="0"/>
    <x v="1"/>
    <n v="1"/>
  </r>
  <r>
    <x v="43"/>
    <d v="2024-12-28T00:00:00"/>
    <x v="121"/>
    <n v="1"/>
    <n v="0"/>
    <n v="0"/>
    <s v="17:47"/>
    <x v="2"/>
    <x v="2"/>
    <n v="0"/>
    <x v="2"/>
    <n v="2"/>
  </r>
  <r>
    <x v="15"/>
    <d v="2024-12-28T00:00:00"/>
    <x v="121"/>
    <n v="1"/>
    <n v="0"/>
    <n v="0"/>
    <s v="17:37"/>
    <x v="2"/>
    <x v="2"/>
    <n v="0"/>
    <x v="1"/>
    <n v="1"/>
  </r>
  <r>
    <x v="14"/>
    <d v="2024-12-28T00:00:00"/>
    <x v="92"/>
    <n v="1"/>
    <n v="0"/>
    <n v="0"/>
    <s v="26:34"/>
    <x v="2"/>
    <x v="2"/>
    <n v="0"/>
    <x v="1"/>
    <n v="1"/>
  </r>
  <r>
    <x v="7"/>
    <d v="2024-12-28T00:00:00"/>
    <x v="122"/>
    <n v="1"/>
    <n v="0"/>
    <n v="0"/>
    <s v="26:19"/>
    <x v="2"/>
    <x v="2"/>
    <n v="0"/>
    <x v="1"/>
    <n v="1"/>
  </r>
  <r>
    <x v="26"/>
    <d v="2024-12-28T00:00:00"/>
    <x v="98"/>
    <n v="1"/>
    <n v="0"/>
    <n v="0"/>
    <s v="17:32"/>
    <x v="2"/>
    <x v="2"/>
    <n v="0"/>
    <x v="2"/>
    <n v="2"/>
  </r>
  <r>
    <x v="21"/>
    <d v="2024-12-28T00:00:00"/>
    <x v="27"/>
    <n v="1"/>
    <n v="0"/>
    <n v="0"/>
    <s v="20:07"/>
    <x v="2"/>
    <x v="1"/>
    <n v="1"/>
    <x v="2"/>
    <n v="3"/>
  </r>
  <r>
    <x v="8"/>
    <d v="2024-12-28T00:00:00"/>
    <x v="18"/>
    <n v="1"/>
    <n v="0"/>
    <n v="0"/>
    <s v="17:43"/>
    <x v="2"/>
    <x v="1"/>
    <n v="1"/>
    <x v="1"/>
    <n v="2"/>
  </r>
  <r>
    <x v="23"/>
    <d v="2024-12-28T00:00:00"/>
    <x v="18"/>
    <n v="1"/>
    <n v="0"/>
    <n v="0"/>
    <s v="20:25"/>
    <x v="1"/>
    <x v="1"/>
    <n v="0"/>
    <x v="1"/>
    <n v="1"/>
  </r>
  <r>
    <x v="18"/>
    <d v="2024-12-28T00:00:00"/>
    <x v="18"/>
    <n v="1"/>
    <n v="0"/>
    <n v="0"/>
    <s v="17:17"/>
    <x v="1"/>
    <x v="1"/>
    <n v="0"/>
    <x v="1"/>
    <n v="1"/>
  </r>
  <r>
    <x v="2"/>
    <d v="2024-12-28T00:00:00"/>
    <x v="2"/>
    <n v="1"/>
    <n v="0"/>
    <n v="0"/>
    <s v="17:41"/>
    <x v="1"/>
    <x v="1"/>
    <n v="0"/>
    <x v="1"/>
    <n v="1"/>
  </r>
  <r>
    <x v="3"/>
    <d v="2024-12-28T00:00:00"/>
    <x v="2"/>
    <n v="1"/>
    <n v="0"/>
    <n v="0"/>
    <s v="19:55"/>
    <x v="1"/>
    <x v="1"/>
    <n v="0"/>
    <x v="1"/>
    <n v="1"/>
  </r>
  <r>
    <x v="6"/>
    <d v="2024-12-28T00:00:00"/>
    <x v="2"/>
    <n v="1"/>
    <n v="0"/>
    <n v="0"/>
    <s v="22:54"/>
    <x v="1"/>
    <x v="1"/>
    <n v="0"/>
    <x v="2"/>
    <n v="2"/>
  </r>
  <r>
    <x v="4"/>
    <d v="2024-12-28T00:00:00"/>
    <x v="2"/>
    <n v="1"/>
    <n v="0"/>
    <n v="0"/>
    <s v="21:46"/>
    <x v="1"/>
    <x v="1"/>
    <n v="0"/>
    <x v="1"/>
    <n v="1"/>
  </r>
  <r>
    <x v="37"/>
    <d v="2024-12-28T00:00:00"/>
    <x v="2"/>
    <n v="1"/>
    <n v="0"/>
    <n v="0"/>
    <s v="23:09"/>
    <x v="1"/>
    <x v="1"/>
    <n v="0"/>
    <x v="1"/>
    <n v="1"/>
  </r>
  <r>
    <x v="44"/>
    <d v="2024-12-28T00:00:00"/>
    <x v="2"/>
    <n v="1"/>
    <n v="0"/>
    <n v="0"/>
    <s v="17:02"/>
    <x v="1"/>
    <x v="1"/>
    <n v="0"/>
    <x v="1"/>
    <n v="1"/>
  </r>
  <r>
    <x v="33"/>
    <d v="2024-12-28T00:00:00"/>
    <x v="2"/>
    <n v="1"/>
    <n v="0"/>
    <n v="0"/>
    <s v="28:56"/>
    <x v="1"/>
    <x v="1"/>
    <n v="0"/>
    <x v="1"/>
    <n v="1"/>
  </r>
  <r>
    <x v="78"/>
    <d v="2024-12-28T00:00:00"/>
    <x v="2"/>
    <n v="1"/>
    <n v="0"/>
    <n v="0"/>
    <s v="32:24"/>
    <x v="1"/>
    <x v="1"/>
    <n v="0"/>
    <x v="1"/>
    <n v="1"/>
  </r>
  <r>
    <x v="34"/>
    <d v="2024-12-28T00:00:00"/>
    <x v="12"/>
    <n v="1"/>
    <n v="0"/>
    <n v="0"/>
    <s v="16:59"/>
    <x v="1"/>
    <x v="1"/>
    <n v="0"/>
    <x v="2"/>
    <n v="2"/>
  </r>
  <r>
    <x v="35"/>
    <d v="2024-12-28T00:00:00"/>
    <x v="12"/>
    <n v="1"/>
    <n v="0"/>
    <n v="0"/>
    <s v="19:48"/>
    <x v="1"/>
    <x v="1"/>
    <n v="0"/>
    <x v="2"/>
    <n v="2"/>
  </r>
  <r>
    <x v="38"/>
    <d v="2024-12-28T00:00:00"/>
    <x v="12"/>
    <n v="1"/>
    <n v="0"/>
    <n v="0"/>
    <s v="28:30"/>
    <x v="1"/>
    <x v="1"/>
    <n v="0"/>
    <x v="1"/>
    <n v="1"/>
  </r>
  <r>
    <x v="0"/>
    <m/>
    <x v="0"/>
    <m/>
    <m/>
    <m/>
    <m/>
    <x v="3"/>
    <x v="3"/>
    <m/>
    <x v="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A37CEB7-0919-45CB-AC72-8CDB940C3A3A}" name="PivotTable3" cacheId="26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D1:E109" firstHeaderRow="1" firstDataRow="1" firstDataCol="1"/>
  <pivotFields count="2">
    <pivotField axis="axisRow" showAll="0" sortType="descending">
      <items count="120">
        <item x="79"/>
        <item x="51"/>
        <item x="0"/>
        <item x="81"/>
        <item x="80"/>
        <item x="1"/>
        <item x="13"/>
        <item x="18"/>
        <item x="29"/>
        <item x="85"/>
        <item x="6"/>
        <item x="5"/>
        <item x="30"/>
        <item x="36"/>
        <item x="82"/>
        <item x="74"/>
        <item x="93"/>
        <item x="4"/>
        <item x="11"/>
        <item m="1" x="118"/>
        <item m="1" x="109"/>
        <item x="28"/>
        <item x="21"/>
        <item m="1" x="117"/>
        <item x="14"/>
        <item x="3"/>
        <item x="25"/>
        <item x="83"/>
        <item x="27"/>
        <item x="92"/>
        <item x="2"/>
        <item x="44"/>
        <item x="15"/>
        <item x="78"/>
        <item x="12"/>
        <item x="8"/>
        <item x="40"/>
        <item x="56"/>
        <item m="1" x="113"/>
        <item x="53"/>
        <item m="1" x="115"/>
        <item m="1" x="116"/>
        <item m="1" x="111"/>
        <item m="1" x="112"/>
        <item m="1" x="110"/>
        <item x="16"/>
        <item x="17"/>
        <item x="22"/>
        <item x="37"/>
        <item x="54"/>
        <item x="62"/>
        <item m="1" x="114"/>
        <item x="20"/>
        <item x="19"/>
        <item x="9"/>
        <item x="24"/>
        <item x="31"/>
        <item x="38"/>
        <item x="10"/>
        <item x="49"/>
        <item x="39"/>
        <item x="33"/>
        <item x="46"/>
        <item x="87"/>
        <item x="58"/>
        <item x="90"/>
        <item x="99"/>
        <item x="69"/>
        <item x="50"/>
        <item x="41"/>
        <item x="60"/>
        <item x="91"/>
        <item x="107"/>
        <item x="101"/>
        <item x="105"/>
        <item x="47"/>
        <item x="88"/>
        <item x="48"/>
        <item x="26"/>
        <item x="23"/>
        <item x="7"/>
        <item x="59"/>
        <item x="61"/>
        <item x="72"/>
        <item x="35"/>
        <item x="57"/>
        <item x="84"/>
        <item x="104"/>
        <item x="94"/>
        <item m="1" x="108"/>
        <item x="43"/>
        <item x="64"/>
        <item x="34"/>
        <item x="89"/>
        <item x="106"/>
        <item x="97"/>
        <item x="67"/>
        <item x="66"/>
        <item x="52"/>
        <item x="42"/>
        <item x="68"/>
        <item x="77"/>
        <item x="71"/>
        <item x="70"/>
        <item x="32"/>
        <item x="45"/>
        <item x="63"/>
        <item x="65"/>
        <item x="76"/>
        <item x="55"/>
        <item x="95"/>
        <item x="100"/>
        <item x="96"/>
        <item x="98"/>
        <item x="102"/>
        <item x="103"/>
        <item x="73"/>
        <item x="86"/>
        <item x="75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</pivotFields>
  <rowFields count="1">
    <field x="0"/>
  </rowFields>
  <rowItems count="108">
    <i>
      <x v="30"/>
    </i>
    <i>
      <x v="5"/>
    </i>
    <i>
      <x v="2"/>
    </i>
    <i>
      <x v="25"/>
    </i>
    <i>
      <x v="17"/>
    </i>
    <i>
      <x v="11"/>
    </i>
    <i>
      <x v="10"/>
    </i>
    <i>
      <x v="24"/>
    </i>
    <i>
      <x v="35"/>
    </i>
    <i>
      <x v="53"/>
    </i>
    <i>
      <x v="18"/>
    </i>
    <i>
      <x v="80"/>
    </i>
    <i>
      <x v="54"/>
    </i>
    <i>
      <x v="34"/>
    </i>
    <i>
      <x v="52"/>
    </i>
    <i>
      <x v="58"/>
    </i>
    <i>
      <x v="22"/>
    </i>
    <i>
      <x v="7"/>
    </i>
    <i>
      <x v="6"/>
    </i>
    <i>
      <x v="32"/>
    </i>
    <i>
      <x v="46"/>
    </i>
    <i>
      <x v="45"/>
    </i>
    <i>
      <x v="28"/>
    </i>
    <i>
      <x v="8"/>
    </i>
    <i>
      <x v="64"/>
    </i>
    <i>
      <x v="47"/>
    </i>
    <i>
      <x v="84"/>
    </i>
    <i>
      <x v="3"/>
    </i>
    <i>
      <x v="14"/>
    </i>
    <i>
      <x v="79"/>
    </i>
    <i>
      <x v="60"/>
    </i>
    <i>
      <x v="55"/>
    </i>
    <i>
      <x v="27"/>
    </i>
    <i>
      <x v="86"/>
    </i>
    <i>
      <x v="26"/>
    </i>
    <i>
      <x v="62"/>
    </i>
    <i>
      <x v="78"/>
    </i>
    <i>
      <x v="61"/>
    </i>
    <i>
      <x v="9"/>
    </i>
    <i>
      <x v="21"/>
    </i>
    <i>
      <x v="67"/>
    </i>
    <i>
      <x v="13"/>
    </i>
    <i>
      <x v="12"/>
    </i>
    <i>
      <x v="75"/>
    </i>
    <i>
      <x v="93"/>
    </i>
    <i>
      <x v="76"/>
    </i>
    <i>
      <x v="104"/>
    </i>
    <i>
      <x v="117"/>
    </i>
    <i>
      <x v="56"/>
    </i>
    <i>
      <x v="63"/>
    </i>
    <i>
      <x v="68"/>
    </i>
    <i>
      <x v="92"/>
    </i>
    <i>
      <x v="59"/>
    </i>
    <i>
      <x v="65"/>
    </i>
    <i>
      <x v="71"/>
    </i>
    <i>
      <x v="70"/>
    </i>
    <i>
      <x v="69"/>
    </i>
    <i>
      <x v="48"/>
    </i>
    <i>
      <x v="16"/>
    </i>
    <i>
      <x v="29"/>
    </i>
    <i>
      <x v="57"/>
    </i>
    <i>
      <x v="77"/>
    </i>
    <i>
      <x v="85"/>
    </i>
    <i>
      <x v="105"/>
    </i>
    <i>
      <x v="31"/>
    </i>
    <i>
      <x v="36"/>
    </i>
    <i>
      <x v="99"/>
    </i>
    <i>
      <x v="39"/>
    </i>
    <i>
      <x v="90"/>
    </i>
    <i>
      <x v="49"/>
    </i>
    <i>
      <x v="88"/>
    </i>
    <i>
      <x v="110"/>
    </i>
    <i>
      <x v="98"/>
    </i>
    <i>
      <x v="1"/>
    </i>
    <i>
      <x v="72"/>
    </i>
    <i>
      <x v="113"/>
    </i>
    <i>
      <x v="73"/>
    </i>
    <i>
      <x v="87"/>
    </i>
    <i>
      <x v="115"/>
    </i>
    <i>
      <x v="74"/>
    </i>
    <i>
      <x v="81"/>
    </i>
    <i>
      <x v="37"/>
    </i>
    <i>
      <x v="111"/>
    </i>
    <i>
      <x v="109"/>
    </i>
    <i>
      <x v="66"/>
    </i>
    <i>
      <x v="112"/>
    </i>
    <i>
      <x v="94"/>
    </i>
    <i>
      <x v="114"/>
    </i>
    <i>
      <x v="95"/>
    </i>
    <i>
      <x v="91"/>
    </i>
    <i>
      <x v="106"/>
    </i>
    <i>
      <x v="50"/>
    </i>
    <i>
      <x v="97"/>
    </i>
    <i>
      <x v="107"/>
    </i>
    <i>
      <x v="82"/>
    </i>
    <i>
      <x v="96"/>
    </i>
    <i>
      <x v="100"/>
    </i>
    <i>
      <x v="116"/>
    </i>
    <i>
      <x v="108"/>
    </i>
    <i>
      <x v="118"/>
    </i>
    <i>
      <x v="101"/>
    </i>
    <i>
      <x v="15"/>
    </i>
    <i>
      <x v="102"/>
    </i>
    <i>
      <x v="103"/>
    </i>
    <i>
      <x v="83"/>
    </i>
    <i>
      <x/>
    </i>
    <i>
      <x v="4"/>
    </i>
    <i>
      <x v="33"/>
    </i>
  </rowItems>
  <colItems count="1">
    <i/>
  </colItems>
  <dataFields count="1">
    <dataField name="Sum of Sum of Total" fld="1" baseField="0" baseItem="0"/>
  </dataFields>
  <formats count="67">
    <format dxfId="66">
      <pivotArea collapsedLevelsAreSubtotals="1" fieldPosition="0">
        <references count="1">
          <reference field="0" count="1">
            <x v="29"/>
          </reference>
        </references>
      </pivotArea>
    </format>
    <format dxfId="65">
      <pivotArea collapsedLevelsAreSubtotals="1" fieldPosition="0">
        <references count="1">
          <reference field="0" count="1">
            <x v="27"/>
          </reference>
        </references>
      </pivotArea>
    </format>
    <format dxfId="64">
      <pivotArea collapsedLevelsAreSubtotals="1" fieldPosition="0">
        <references count="1">
          <reference field="0" count="1">
            <x v="28"/>
          </reference>
        </references>
      </pivotArea>
    </format>
    <format dxfId="63">
      <pivotArea collapsedLevelsAreSubtotals="1" fieldPosition="0">
        <references count="1">
          <reference field="0" count="1">
            <x v="16"/>
          </reference>
        </references>
      </pivotArea>
    </format>
    <format dxfId="62">
      <pivotArea collapsedLevelsAreSubtotals="1" fieldPosition="0">
        <references count="1">
          <reference field="0" count="1">
            <x v="14"/>
          </reference>
        </references>
      </pivotArea>
    </format>
    <format dxfId="61">
      <pivotArea collapsedLevelsAreSubtotals="1" fieldPosition="0">
        <references count="1">
          <reference field="0" count="1">
            <x v="9"/>
          </reference>
        </references>
      </pivotArea>
    </format>
    <format dxfId="60">
      <pivotArea collapsedLevelsAreSubtotals="1" fieldPosition="0">
        <references count="1">
          <reference field="0" count="1">
            <x v="3"/>
          </reference>
        </references>
      </pivotArea>
    </format>
    <format dxfId="59">
      <pivotArea collapsedLevelsAreSubtotals="1" fieldPosition="0">
        <references count="1">
          <reference field="0" count="1">
            <x v="22"/>
          </reference>
        </references>
      </pivotArea>
    </format>
    <format dxfId="58">
      <pivotArea collapsedLevelsAreSubtotals="1" fieldPosition="0">
        <references count="1">
          <reference field="0" count="25">
            <x v="1"/>
            <x v="4"/>
            <x v="6"/>
            <x v="8"/>
            <x v="10"/>
            <x v="11"/>
            <x v="12"/>
            <x v="13"/>
            <x v="15"/>
            <x v="20"/>
            <x v="21"/>
            <x v="26"/>
            <x v="31"/>
            <x v="32"/>
            <x v="33"/>
            <x v="35"/>
            <x v="36"/>
            <x v="37"/>
            <x v="38"/>
            <x v="39"/>
            <x v="40"/>
            <x v="41"/>
            <x v="42"/>
            <x v="43"/>
            <x v="44"/>
          </reference>
        </references>
      </pivotArea>
    </format>
    <format dxfId="57">
      <pivotArea collapsedLevelsAreSubtotals="1" fieldPosition="0">
        <references count="1">
          <reference field="0" count="1">
            <x v="32"/>
          </reference>
        </references>
      </pivotArea>
    </format>
    <format dxfId="56">
      <pivotArea collapsedLevelsAreSubtotals="1" fieldPosition="0">
        <references count="1">
          <reference field="0" count="1">
            <x v="36"/>
          </reference>
        </references>
      </pivotArea>
    </format>
    <format dxfId="55">
      <pivotArea collapsedLevelsAreSubtotals="1" fieldPosition="0">
        <references count="1">
          <reference field="0" count="1">
            <x v="32"/>
          </reference>
        </references>
      </pivotArea>
    </format>
    <format dxfId="54">
      <pivotArea collapsedLevelsAreSubtotals="1" fieldPosition="0">
        <references count="1">
          <reference field="0" count="1">
            <x v="36"/>
          </reference>
        </references>
      </pivotArea>
    </format>
    <format dxfId="53">
      <pivotArea collapsedLevelsAreSubtotals="1" fieldPosition="0">
        <references count="1">
          <reference field="0" count="1">
            <x v="12"/>
          </reference>
        </references>
      </pivotArea>
    </format>
    <format dxfId="52">
      <pivotArea collapsedLevelsAreSubtotals="1" fieldPosition="0">
        <references count="1">
          <reference field="0" count="1">
            <x v="10"/>
          </reference>
        </references>
      </pivotArea>
    </format>
    <format dxfId="51">
      <pivotArea collapsedLevelsAreSubtotals="1" fieldPosition="0">
        <references count="1">
          <reference field="0" count="1">
            <x v="11"/>
          </reference>
        </references>
      </pivotArea>
    </format>
    <format dxfId="50">
      <pivotArea collapsedLevelsAreSubtotals="1" fieldPosition="0">
        <references count="1">
          <reference field="0" count="1">
            <x v="26"/>
          </reference>
        </references>
      </pivotArea>
    </format>
    <format dxfId="49">
      <pivotArea collapsedLevelsAreSubtotals="1" fieldPosition="0">
        <references count="1">
          <reference field="0" count="1">
            <x v="7"/>
          </reference>
        </references>
      </pivotArea>
    </format>
    <format dxfId="48">
      <pivotArea collapsedLevelsAreSubtotals="1" fieldPosition="0">
        <references count="1">
          <reference field="0" count="1">
            <x v="41"/>
          </reference>
        </references>
      </pivotArea>
    </format>
    <format dxfId="47">
      <pivotArea collapsedLevelsAreSubtotals="1" fieldPosition="0">
        <references count="1">
          <reference field="0" count="1">
            <x v="39"/>
          </reference>
        </references>
      </pivotArea>
    </format>
    <format dxfId="46">
      <pivotArea collapsedLevelsAreSubtotals="1" fieldPosition="0">
        <references count="1">
          <reference field="0" count="1">
            <x v="21"/>
          </reference>
        </references>
      </pivotArea>
    </format>
    <format dxfId="45">
      <pivotArea collapsedLevelsAreSubtotals="1" fieldPosition="0">
        <references count="1">
          <reference field="0" count="1">
            <x v="31"/>
          </reference>
        </references>
      </pivotArea>
    </format>
    <format dxfId="44">
      <pivotArea outline="0" collapsedLevelsAreSubtotals="1" fieldPosition="0"/>
    </format>
    <format dxfId="43">
      <pivotArea dataOnly="0" labelOnly="1" fieldPosition="0">
        <references count="1">
          <reference field="0" count="50">
            <x v="1"/>
            <x v="2"/>
            <x v="3"/>
            <x v="5"/>
            <x v="6"/>
            <x v="7"/>
            <x v="8"/>
            <x v="9"/>
            <x v="10"/>
            <x v="11"/>
            <x v="12"/>
            <x v="13"/>
            <x v="14"/>
            <x v="16"/>
            <x v="17"/>
            <x v="18"/>
            <x v="20"/>
            <x v="21"/>
            <x v="22"/>
            <x v="24"/>
            <x v="25"/>
            <x v="26"/>
            <x v="27"/>
            <x v="28"/>
            <x v="29"/>
            <x v="30"/>
            <x v="31"/>
            <x v="32"/>
            <x v="34"/>
            <x v="35"/>
            <x v="36"/>
            <x v="37"/>
            <x v="38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</reference>
        </references>
      </pivotArea>
    </format>
    <format dxfId="42">
      <pivotArea dataOnly="0" labelOnly="1" fieldPosition="0">
        <references count="1">
          <reference field="0" count="6">
            <x v="0"/>
            <x v="4"/>
            <x v="15"/>
            <x v="33"/>
            <x v="39"/>
            <x v="57"/>
          </reference>
        </references>
      </pivotArea>
    </format>
    <format dxfId="41">
      <pivotArea dataOnly="0" fieldPosition="0">
        <references count="1">
          <reference field="0" count="1">
            <x v="25"/>
          </reference>
        </references>
      </pivotArea>
    </format>
    <format dxfId="40">
      <pivotArea dataOnly="0" fieldPosition="0">
        <references count="1">
          <reference field="0" count="1">
            <x v="24"/>
          </reference>
        </references>
      </pivotArea>
    </format>
    <format dxfId="39">
      <pivotArea collapsedLevelsAreSubtotals="1" fieldPosition="0">
        <references count="1">
          <reference field="0" count="1">
            <x v="34"/>
          </reference>
        </references>
      </pivotArea>
    </format>
    <format dxfId="38">
      <pivotArea dataOnly="0" labelOnly="1" fieldPosition="0">
        <references count="1">
          <reference field="0" count="1">
            <x v="24"/>
          </reference>
        </references>
      </pivotArea>
    </format>
    <format dxfId="37">
      <pivotArea dataOnly="0" labelOnly="1" fieldPosition="0">
        <references count="1">
          <reference field="0" count="1">
            <x v="8"/>
          </reference>
        </references>
      </pivotArea>
    </format>
    <format dxfId="36">
      <pivotArea dataOnly="0" fieldPosition="0">
        <references count="1">
          <reference field="0" count="1">
            <x v="30"/>
          </reference>
        </references>
      </pivotArea>
    </format>
    <format dxfId="35">
      <pivotArea dataOnly="0" fieldPosition="0">
        <references count="1">
          <reference field="0" count="1">
            <x v="45"/>
          </reference>
        </references>
      </pivotArea>
    </format>
    <format dxfId="34">
      <pivotArea collapsedLevelsAreSubtotals="1" fieldPosition="0">
        <references count="1">
          <reference field="0" count="2">
            <x v="24"/>
            <x v="25"/>
          </reference>
        </references>
      </pivotArea>
    </format>
    <format dxfId="33">
      <pivotArea dataOnly="0" labelOnly="1" fieldPosition="0">
        <references count="1">
          <reference field="0" count="2">
            <x v="24"/>
            <x v="25"/>
          </reference>
        </references>
      </pivotArea>
    </format>
    <format dxfId="32">
      <pivotArea dataOnly="0" fieldPosition="0">
        <references count="1">
          <reference field="0" count="1">
            <x v="5"/>
          </reference>
        </references>
      </pivotArea>
    </format>
    <format dxfId="31">
      <pivotArea collapsedLevelsAreSubtotals="1" fieldPosition="0">
        <references count="1">
          <reference field="0" count="1">
            <x v="24"/>
          </reference>
        </references>
      </pivotArea>
    </format>
    <format dxfId="30">
      <pivotArea dataOnly="0" labelOnly="1" fieldPosition="0">
        <references count="1">
          <reference field="0" count="1">
            <x v="24"/>
          </reference>
        </references>
      </pivotArea>
    </format>
    <format dxfId="29">
      <pivotArea dataOnly="0" fieldPosition="0">
        <references count="1">
          <reference field="0" count="1">
            <x v="2"/>
          </reference>
        </references>
      </pivotArea>
    </format>
    <format dxfId="28">
      <pivotArea collapsedLevelsAreSubtotals="1" fieldPosition="0">
        <references count="1">
          <reference field="0" count="2">
            <x v="8"/>
            <x v="45"/>
          </reference>
        </references>
      </pivotArea>
    </format>
    <format dxfId="27">
      <pivotArea dataOnly="0" labelOnly="1" fieldPosition="0">
        <references count="1">
          <reference field="0" count="2">
            <x v="8"/>
            <x v="45"/>
          </reference>
        </references>
      </pivotArea>
    </format>
    <format dxfId="26">
      <pivotArea collapsedLevelsAreSubtotals="1" fieldPosition="0">
        <references count="1">
          <reference field="0" count="1">
            <x v="45"/>
          </reference>
        </references>
      </pivotArea>
    </format>
    <format dxfId="25">
      <pivotArea dataOnly="0" fieldPosition="0">
        <references count="1">
          <reference field="0" count="1">
            <x v="35"/>
          </reference>
        </references>
      </pivotArea>
    </format>
    <format dxfId="24">
      <pivotArea dataOnly="0" labelOnly="1" fieldPosition="0">
        <references count="1">
          <reference field="0" count="2">
            <x v="18"/>
            <x v="45"/>
          </reference>
        </references>
      </pivotArea>
    </format>
    <format dxfId="23">
      <pivotArea collapsedLevelsAreSubtotals="1" fieldPosition="0">
        <references count="1">
          <reference field="0" count="1">
            <x v="45"/>
          </reference>
        </references>
      </pivotArea>
    </format>
    <format dxfId="22">
      <pivotArea collapsedLevelsAreSubtotals="1" fieldPosition="0">
        <references count="1">
          <reference field="0" count="2">
            <x v="18"/>
            <x v="45"/>
          </reference>
        </references>
      </pivotArea>
    </format>
    <format dxfId="21">
      <pivotArea collapsedLevelsAreSubtotals="1" fieldPosition="0">
        <references count="1">
          <reference field="0" count="1">
            <x v="25"/>
          </reference>
        </references>
      </pivotArea>
    </format>
    <format dxfId="20">
      <pivotArea collapsedLevelsAreSubtotals="1" fieldPosition="0">
        <references count="1">
          <reference field="0" count="1">
            <x v="25"/>
          </reference>
        </references>
      </pivotArea>
    </format>
    <format dxfId="19">
      <pivotArea dataOnly="0" labelOnly="1" fieldPosition="0">
        <references count="1">
          <reference field="0" count="1">
            <x v="45"/>
          </reference>
        </references>
      </pivotArea>
    </format>
    <format dxfId="18">
      <pivotArea dataOnly="0" fieldPosition="0">
        <references count="1">
          <reference field="0" count="1">
            <x v="18"/>
          </reference>
        </references>
      </pivotArea>
    </format>
    <format dxfId="17">
      <pivotArea collapsedLevelsAreSubtotals="1" fieldPosition="0">
        <references count="1">
          <reference field="0" count="1">
            <x v="5"/>
          </reference>
        </references>
      </pivotArea>
    </format>
    <format dxfId="16">
      <pivotArea dataOnly="0" labelOnly="1" fieldPosition="0">
        <references count="1">
          <reference field="0" count="1">
            <x v="25"/>
          </reference>
        </references>
      </pivotArea>
    </format>
    <format dxfId="15">
      <pivotArea dataOnly="0" labelOnly="1" fieldPosition="0">
        <references count="1">
          <reference field="0" count="1">
            <x v="25"/>
          </reference>
        </references>
      </pivotArea>
    </format>
    <format dxfId="14">
      <pivotArea dataOnly="0" fieldPosition="0">
        <references count="1">
          <reference field="0" count="23">
            <x v="2"/>
            <x v="5"/>
            <x v="7"/>
            <x v="8"/>
            <x v="10"/>
            <x v="11"/>
            <x v="17"/>
            <x v="18"/>
            <x v="22"/>
            <x v="24"/>
            <x v="25"/>
            <x v="32"/>
            <x v="34"/>
            <x v="35"/>
            <x v="45"/>
            <x v="46"/>
            <x v="47"/>
            <x v="52"/>
            <x v="53"/>
            <x v="54"/>
            <x v="58"/>
            <x v="80"/>
            <x v="84"/>
          </reference>
        </references>
      </pivotArea>
    </format>
    <format dxfId="13">
      <pivotArea dataOnly="0" labelOnly="1" fieldPosition="0">
        <references count="1">
          <reference field="0" count="1">
            <x v="2"/>
          </reference>
        </references>
      </pivotArea>
    </format>
    <format dxfId="12">
      <pivotArea dataOnly="0" labelOnly="1" fieldPosition="0">
        <references count="1">
          <reference field="0" count="1">
            <x v="35"/>
          </reference>
        </references>
      </pivotArea>
    </format>
    <format dxfId="11">
      <pivotArea collapsedLevelsAreSubtotals="1" fieldPosition="0">
        <references count="1">
          <reference field="0" count="1">
            <x v="25"/>
          </reference>
        </references>
      </pivotArea>
    </format>
    <format dxfId="10">
      <pivotArea dataOnly="0" labelOnly="1" fieldPosition="0">
        <references count="1">
          <reference field="0" count="1">
            <x v="25"/>
          </reference>
        </references>
      </pivotArea>
    </format>
    <format dxfId="9">
      <pivotArea collapsedLevelsAreSubtotals="1" fieldPosition="0">
        <references count="1">
          <reference field="0" count="1">
            <x v="25"/>
          </reference>
        </references>
      </pivotArea>
    </format>
    <format dxfId="8">
      <pivotArea dataOnly="0" labelOnly="1" fieldPosition="0">
        <references count="1">
          <reference field="0" count="1">
            <x v="25"/>
          </reference>
        </references>
      </pivotArea>
    </format>
    <format dxfId="7">
      <pivotArea dataOnly="0" labelOnly="1" fieldPosition="0">
        <references count="1">
          <reference field="0" count="1">
            <x v="18"/>
          </reference>
        </references>
      </pivotArea>
    </format>
    <format dxfId="6">
      <pivotArea collapsedLevelsAreSubtotals="1" fieldPosition="0">
        <references count="1">
          <reference field="0" count="1">
            <x v="5"/>
          </reference>
        </references>
      </pivotArea>
    </format>
    <format dxfId="5">
      <pivotArea dataOnly="0" labelOnly="1" fieldPosition="0">
        <references count="1">
          <reference field="0" count="1">
            <x v="5"/>
          </reference>
        </references>
      </pivotArea>
    </format>
    <format dxfId="4">
      <pivotArea collapsedLevelsAreSubtotals="1" fieldPosition="0">
        <references count="1">
          <reference field="0" count="1">
            <x v="17"/>
          </reference>
        </references>
      </pivotArea>
    </format>
    <format dxfId="3">
      <pivotArea dataOnly="0" labelOnly="1" fieldPosition="0">
        <references count="1">
          <reference field="0" count="1">
            <x v="17"/>
          </reference>
        </references>
      </pivotArea>
    </format>
    <format dxfId="2">
      <pivotArea collapsedLevelsAreSubtotals="1" fieldPosition="0">
        <references count="1">
          <reference field="0" count="1">
            <x v="2"/>
          </reference>
        </references>
      </pivotArea>
    </format>
    <format dxfId="1">
      <pivotArea collapsedLevelsAreSubtotals="1" fieldPosition="0">
        <references count="1">
          <reference field="0" count="1">
            <x v="35"/>
          </reference>
        </references>
      </pivotArea>
    </format>
    <format dxfId="0">
      <pivotArea collapsedLevelsAreSubtotals="1" fieldPosition="0">
        <references count="1">
          <reference field="0" count="1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5FF714-6879-4136-8686-84ADFF212BB5}" name="PivotTable2" cacheId="1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A87:B146" firstHeaderRow="1" firstDataRow="1" firstDataCol="1"/>
  <pivotFields count="9">
    <pivotField axis="axisRow" showAll="0" sortType="descending">
      <items count="61">
        <item x="5"/>
        <item x="4"/>
        <item x="3"/>
        <item x="9"/>
        <item x="8"/>
        <item x="2"/>
        <item x="7"/>
        <item x="6"/>
        <item x="10"/>
        <item x="1"/>
        <item x="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m="1" x="59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44"/>
        <item x="5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59">
    <i>
      <x v="3"/>
    </i>
    <i>
      <x v="35"/>
    </i>
    <i>
      <x v="9"/>
    </i>
    <i>
      <x v="7"/>
    </i>
    <i>
      <x v="26"/>
    </i>
    <i>
      <x v="2"/>
    </i>
    <i>
      <x v="34"/>
    </i>
    <i>
      <x v="8"/>
    </i>
    <i>
      <x/>
    </i>
    <i>
      <x v="13"/>
    </i>
    <i>
      <x v="30"/>
    </i>
    <i>
      <x v="5"/>
    </i>
    <i>
      <x v="58"/>
    </i>
    <i>
      <x v="43"/>
    </i>
    <i>
      <x v="11"/>
    </i>
    <i>
      <x v="19"/>
    </i>
    <i>
      <x v="17"/>
    </i>
    <i>
      <x v="45"/>
    </i>
    <i>
      <x v="23"/>
    </i>
    <i>
      <x v="4"/>
    </i>
    <i>
      <x v="42"/>
    </i>
    <i>
      <x v="15"/>
    </i>
    <i>
      <x v="37"/>
    </i>
    <i>
      <x v="28"/>
    </i>
    <i>
      <x v="22"/>
    </i>
    <i>
      <x v="32"/>
    </i>
    <i>
      <x v="18"/>
    </i>
    <i>
      <x v="1"/>
    </i>
    <i>
      <x v="6"/>
    </i>
    <i>
      <x v="12"/>
    </i>
    <i>
      <x v="21"/>
    </i>
    <i>
      <x v="40"/>
    </i>
    <i>
      <x v="41"/>
    </i>
    <i>
      <x v="27"/>
    </i>
    <i>
      <x v="33"/>
    </i>
    <i>
      <x v="51"/>
    </i>
    <i>
      <x v="46"/>
    </i>
    <i>
      <x v="54"/>
    </i>
    <i>
      <x v="50"/>
    </i>
    <i>
      <x v="48"/>
    </i>
    <i>
      <x v="39"/>
    </i>
    <i>
      <x v="52"/>
    </i>
    <i>
      <x v="24"/>
    </i>
    <i>
      <x v="56"/>
    </i>
    <i>
      <x v="31"/>
    </i>
    <i>
      <x v="49"/>
    </i>
    <i>
      <x v="25"/>
    </i>
    <i>
      <x v="59"/>
    </i>
    <i>
      <x v="16"/>
    </i>
    <i>
      <x v="53"/>
    </i>
    <i>
      <x v="14"/>
    </i>
    <i>
      <x v="55"/>
    </i>
    <i>
      <x v="57"/>
    </i>
    <i>
      <x v="38"/>
    </i>
    <i>
      <x v="20"/>
    </i>
    <i>
      <x v="36"/>
    </i>
    <i>
      <x v="47"/>
    </i>
    <i>
      <x v="29"/>
    </i>
    <i>
      <x v="10"/>
    </i>
  </rowItems>
  <colItems count="1">
    <i/>
  </colItems>
  <dataFields count="1">
    <dataField name="Sum of Total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8D08FF4-83A9-4287-AF6A-A675F8FFCDE7}" name="PivotTable1" cacheId="58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>
  <location ref="A1:B80" firstHeaderRow="1" firstDataRow="1" firstDataCol="1"/>
  <pivotFields count="12">
    <pivotField axis="axisRow" showAll="0" sortType="descending">
      <items count="89">
        <item x="18"/>
        <item x="2"/>
        <item x="12"/>
        <item x="16"/>
        <item x="11"/>
        <item x="1"/>
        <item m="1" x="87"/>
        <item x="17"/>
        <item m="1" x="79"/>
        <item x="7"/>
        <item x="15"/>
        <item x="9"/>
        <item x="10"/>
        <item x="5"/>
        <item x="6"/>
        <item x="4"/>
        <item x="3"/>
        <item x="20"/>
        <item x="14"/>
        <item x="8"/>
        <item x="19"/>
        <item x="66"/>
        <item x="0"/>
        <item x="13"/>
        <item m="1" x="80"/>
        <item m="1" x="81"/>
        <item m="1" x="82"/>
        <item x="21"/>
        <item x="22"/>
        <item m="1" x="83"/>
        <item m="1" x="84"/>
        <item x="23"/>
        <item x="24"/>
        <item x="25"/>
        <item x="26"/>
        <item m="1" x="85"/>
        <item x="27"/>
        <item x="28"/>
        <item x="29"/>
        <item x="30"/>
        <item x="31"/>
        <item x="32"/>
        <item x="33"/>
        <item x="34"/>
        <item x="35"/>
        <item m="1" x="86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7"/>
        <item x="69"/>
        <item x="68"/>
        <item x="70"/>
        <item x="71"/>
        <item x="72"/>
        <item x="73"/>
        <item x="74"/>
        <item x="75"/>
        <item x="76"/>
        <item x="77"/>
        <item x="7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79">
    <i>
      <x v="20"/>
    </i>
    <i>
      <x v="19"/>
    </i>
    <i>
      <x v="34"/>
    </i>
    <i>
      <x v="4"/>
    </i>
    <i>
      <x v="10"/>
    </i>
    <i>
      <x v="14"/>
    </i>
    <i>
      <x v="15"/>
    </i>
    <i>
      <x v="53"/>
    </i>
    <i>
      <x v="27"/>
    </i>
    <i>
      <x v="37"/>
    </i>
    <i>
      <x v="51"/>
    </i>
    <i>
      <x v="9"/>
    </i>
    <i>
      <x v="31"/>
    </i>
    <i>
      <x v="18"/>
    </i>
    <i>
      <x v="5"/>
    </i>
    <i>
      <x/>
    </i>
    <i>
      <x v="44"/>
    </i>
    <i>
      <x v="43"/>
    </i>
    <i>
      <x v="17"/>
    </i>
    <i>
      <x v="36"/>
    </i>
    <i>
      <x v="47"/>
    </i>
    <i>
      <x v="23"/>
    </i>
    <i>
      <x v="38"/>
    </i>
    <i>
      <x v="54"/>
    </i>
    <i>
      <x v="48"/>
    </i>
    <i>
      <x v="3"/>
    </i>
    <i>
      <x v="57"/>
    </i>
    <i>
      <x v="2"/>
    </i>
    <i>
      <x v="7"/>
    </i>
    <i>
      <x v="16"/>
    </i>
    <i>
      <x v="13"/>
    </i>
    <i>
      <x v="39"/>
    </i>
    <i>
      <x v="79"/>
    </i>
    <i>
      <x v="49"/>
    </i>
    <i>
      <x v="66"/>
    </i>
    <i>
      <x v="63"/>
    </i>
    <i>
      <x v="12"/>
    </i>
    <i>
      <x v="42"/>
    </i>
    <i>
      <x v="40"/>
    </i>
    <i>
      <x v="50"/>
    </i>
    <i>
      <x v="28"/>
    </i>
    <i>
      <x v="78"/>
    </i>
    <i>
      <x v="73"/>
    </i>
    <i>
      <x v="65"/>
    </i>
    <i>
      <x v="1"/>
    </i>
    <i>
      <x v="83"/>
    </i>
    <i>
      <x v="67"/>
    </i>
    <i>
      <x v="60"/>
    </i>
    <i>
      <x v="76"/>
    </i>
    <i>
      <x v="52"/>
    </i>
    <i>
      <x v="55"/>
    </i>
    <i>
      <x v="21"/>
    </i>
    <i>
      <x v="72"/>
    </i>
    <i>
      <x v="32"/>
    </i>
    <i>
      <x v="46"/>
    </i>
    <i>
      <x v="84"/>
    </i>
    <i>
      <x v="33"/>
    </i>
    <i>
      <x v="62"/>
    </i>
    <i>
      <x v="64"/>
    </i>
    <i>
      <x v="58"/>
    </i>
    <i>
      <x v="56"/>
    </i>
    <i>
      <x v="59"/>
    </i>
    <i>
      <x v="41"/>
    </i>
    <i>
      <x v="80"/>
    </i>
    <i>
      <x v="68"/>
    </i>
    <i>
      <x v="82"/>
    </i>
    <i>
      <x v="69"/>
    </i>
    <i>
      <x v="70"/>
    </i>
    <i>
      <x v="74"/>
    </i>
    <i>
      <x v="86"/>
    </i>
    <i>
      <x v="77"/>
    </i>
    <i>
      <x v="71"/>
    </i>
    <i>
      <x v="61"/>
    </i>
    <i>
      <x v="85"/>
    </i>
    <i>
      <x v="11"/>
    </i>
    <i>
      <x v="87"/>
    </i>
    <i>
      <x v="81"/>
    </i>
    <i>
      <x v="75"/>
    </i>
    <i>
      <x v="22"/>
    </i>
  </rowItems>
  <colItems count="1">
    <i/>
  </colItems>
  <dataFields count="1">
    <dataField name="Sum of Total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CA0C80D-671D-46AA-B681-B0FE9B26A2FC}" name="PivotTable4" cacheId="5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4:K44" firstHeaderRow="1" firstDataRow="1" firstDataCol="1" rowPageCount="1" colPageCount="1"/>
  <pivotFields count="12">
    <pivotField axis="axisRow" dataField="1" showAll="0" sortType="descending">
      <items count="89">
        <item x="46"/>
        <item x="18"/>
        <item x="2"/>
        <item m="1" x="84"/>
        <item x="48"/>
        <item x="26"/>
        <item m="1" x="85"/>
        <item x="38"/>
        <item x="43"/>
        <item x="12"/>
        <item x="22"/>
        <item x="16"/>
        <item m="1" x="86"/>
        <item m="1" x="83"/>
        <item x="11"/>
        <item x="1"/>
        <item x="47"/>
        <item x="41"/>
        <item m="1" x="87"/>
        <item x="13"/>
        <item x="23"/>
        <item x="17"/>
        <item x="30"/>
        <item x="39"/>
        <item x="36"/>
        <item m="1" x="79"/>
        <item x="7"/>
        <item x="34"/>
        <item x="25"/>
        <item x="15"/>
        <item x="42"/>
        <item x="9"/>
        <item m="1" x="80"/>
        <item x="29"/>
        <item x="10"/>
        <item x="5"/>
        <item x="21"/>
        <item x="6"/>
        <item x="4"/>
        <item x="24"/>
        <item x="31"/>
        <item m="1" x="81"/>
        <item x="37"/>
        <item x="3"/>
        <item x="20"/>
        <item x="28"/>
        <item x="44"/>
        <item x="14"/>
        <item x="33"/>
        <item x="8"/>
        <item x="27"/>
        <item x="45"/>
        <item x="35"/>
        <item x="32"/>
        <item x="40"/>
        <item m="1" x="82"/>
        <item x="19"/>
        <item x="66"/>
        <item x="0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7"/>
        <item x="69"/>
        <item x="68"/>
        <item x="70"/>
        <item x="71"/>
        <item x="72"/>
        <item x="73"/>
        <item x="74"/>
        <item x="75"/>
        <item x="76"/>
        <item x="77"/>
        <item x="7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Page" showAll="0">
      <items count="5">
        <item x="1"/>
        <item x="2"/>
        <item x="0"/>
        <item x="3"/>
        <item t="default"/>
      </items>
    </pivotField>
    <pivotField showAll="0"/>
  </pivotFields>
  <rowFields count="1">
    <field x="0"/>
  </rowFields>
  <rowItems count="40">
    <i>
      <x v="29"/>
    </i>
    <i>
      <x v="49"/>
    </i>
    <i>
      <x v="14"/>
    </i>
    <i>
      <x v="5"/>
    </i>
    <i>
      <x v="8"/>
    </i>
    <i>
      <x v="27"/>
    </i>
    <i>
      <x v="36"/>
    </i>
    <i>
      <x v="52"/>
    </i>
    <i>
      <x v="56"/>
    </i>
    <i>
      <x v="17"/>
    </i>
    <i>
      <x v="33"/>
    </i>
    <i>
      <x v="37"/>
    </i>
    <i>
      <x v="46"/>
    </i>
    <i>
      <x v="43"/>
    </i>
    <i>
      <x v="11"/>
    </i>
    <i>
      <x v="19"/>
    </i>
    <i>
      <x v="42"/>
    </i>
    <i>
      <x v="15"/>
    </i>
    <i>
      <x v="10"/>
    </i>
    <i>
      <x v="66"/>
    </i>
    <i>
      <x v="22"/>
    </i>
    <i>
      <x v="30"/>
    </i>
    <i>
      <x v="50"/>
    </i>
    <i>
      <x v="9"/>
    </i>
    <i>
      <x v="78"/>
    </i>
    <i>
      <x v="63"/>
    </i>
    <i>
      <x v="26"/>
    </i>
    <i>
      <x v="76"/>
    </i>
    <i>
      <x v="20"/>
    </i>
    <i>
      <x v="21"/>
    </i>
    <i>
      <x v="44"/>
    </i>
    <i>
      <x v="83"/>
    </i>
    <i>
      <x v="2"/>
    </i>
    <i>
      <x v="45"/>
    </i>
    <i>
      <x v="60"/>
    </i>
    <i>
      <x v="80"/>
    </i>
    <i>
      <x v="16"/>
    </i>
    <i>
      <x v="57"/>
    </i>
    <i>
      <x v="24"/>
    </i>
    <i t="grand">
      <x/>
    </i>
  </rowItems>
  <colItems count="1">
    <i/>
  </colItems>
  <pageFields count="1">
    <pageField fld="10" item="1" hier="-1"/>
  </pageFields>
  <dataFields count="1">
    <dataField name="Count of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6D46890-88F5-47B4-80A8-0D5928F30B31}" name="PivotTable3" cacheId="5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4:H56" firstHeaderRow="1" firstDataRow="1" firstDataCol="1" rowPageCount="2" colPageCount="1"/>
  <pivotFields count="12">
    <pivotField axis="axisRow" dataField="1" showAll="0" sortType="descending">
      <items count="89">
        <item x="46"/>
        <item x="18"/>
        <item x="2"/>
        <item m="1" x="84"/>
        <item x="48"/>
        <item x="26"/>
        <item m="1" x="85"/>
        <item x="38"/>
        <item x="43"/>
        <item x="12"/>
        <item x="22"/>
        <item x="16"/>
        <item m="1" x="86"/>
        <item m="1" x="83"/>
        <item x="11"/>
        <item x="1"/>
        <item x="47"/>
        <item x="41"/>
        <item m="1" x="87"/>
        <item x="13"/>
        <item x="23"/>
        <item x="17"/>
        <item x="30"/>
        <item x="39"/>
        <item x="36"/>
        <item m="1" x="79"/>
        <item x="7"/>
        <item x="34"/>
        <item x="25"/>
        <item x="15"/>
        <item x="42"/>
        <item x="9"/>
        <item m="1" x="80"/>
        <item x="29"/>
        <item x="10"/>
        <item x="5"/>
        <item x="21"/>
        <item x="6"/>
        <item x="4"/>
        <item x="24"/>
        <item x="31"/>
        <item m="1" x="81"/>
        <item x="37"/>
        <item x="3"/>
        <item x="20"/>
        <item x="28"/>
        <item x="44"/>
        <item x="14"/>
        <item x="33"/>
        <item x="8"/>
        <item x="27"/>
        <item x="45"/>
        <item x="35"/>
        <item x="32"/>
        <item x="40"/>
        <item m="1" x="82"/>
        <item x="19"/>
        <item x="66"/>
        <item x="0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7"/>
        <item x="69"/>
        <item x="68"/>
        <item x="70"/>
        <item x="71"/>
        <item x="72"/>
        <item x="73"/>
        <item x="74"/>
        <item x="75"/>
        <item x="76"/>
        <item x="77"/>
        <item x="7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axis="axisPage" showAll="0">
      <items count="5">
        <item x="0"/>
        <item x="1"/>
        <item x="2"/>
        <item x="3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</pivotFields>
  <rowFields count="1">
    <field x="0"/>
  </rowFields>
  <rowItems count="52">
    <i>
      <x v="26"/>
    </i>
    <i>
      <x v="37"/>
    </i>
    <i>
      <x v="5"/>
    </i>
    <i>
      <x v="17"/>
    </i>
    <i>
      <x v="36"/>
    </i>
    <i>
      <x v="29"/>
    </i>
    <i>
      <x v="47"/>
    </i>
    <i>
      <x v="14"/>
    </i>
    <i>
      <x v="19"/>
    </i>
    <i>
      <x v="8"/>
    </i>
    <i>
      <x v="54"/>
    </i>
    <i>
      <x v="46"/>
    </i>
    <i>
      <x v="49"/>
    </i>
    <i>
      <x v="27"/>
    </i>
    <i>
      <x v="52"/>
    </i>
    <i>
      <x v="56"/>
    </i>
    <i>
      <x v="9"/>
    </i>
    <i>
      <x v="60"/>
    </i>
    <i>
      <x v="16"/>
    </i>
    <i>
      <x v="64"/>
    </i>
    <i>
      <x v="39"/>
    </i>
    <i>
      <x v="73"/>
    </i>
    <i>
      <x v="15"/>
    </i>
    <i>
      <x v="38"/>
    </i>
    <i>
      <x v="66"/>
    </i>
    <i>
      <x v="78"/>
    </i>
    <i>
      <x v="34"/>
    </i>
    <i>
      <x v="50"/>
    </i>
    <i>
      <x v="21"/>
    </i>
    <i>
      <x v="43"/>
    </i>
    <i>
      <x v="11"/>
    </i>
    <i>
      <x v="68"/>
    </i>
    <i>
      <x v="83"/>
    </i>
    <i>
      <x v="7"/>
    </i>
    <i>
      <x v="75"/>
    </i>
    <i>
      <x v="20"/>
    </i>
    <i>
      <x v="81"/>
    </i>
    <i>
      <x v="30"/>
    </i>
    <i>
      <x v="1"/>
    </i>
    <i>
      <x v="40"/>
    </i>
    <i>
      <x v="33"/>
    </i>
    <i>
      <x v="57"/>
    </i>
    <i>
      <x v="76"/>
    </i>
    <i>
      <x/>
    </i>
    <i>
      <x v="80"/>
    </i>
    <i>
      <x v="63"/>
    </i>
    <i>
      <x v="82"/>
    </i>
    <i>
      <x v="44"/>
    </i>
    <i>
      <x v="84"/>
    </i>
    <i>
      <x v="45"/>
    </i>
    <i>
      <x v="67"/>
    </i>
    <i t="grand">
      <x/>
    </i>
  </rowItems>
  <colItems count="1">
    <i/>
  </colItems>
  <pageFields count="2">
    <pageField fld="8" item="2" hier="-1"/>
    <pageField fld="7" item="2" hier="-1"/>
  </pageFields>
  <dataFields count="1">
    <dataField name="Count of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FBC338-4152-4F69-AF8D-3F57285A01A8}" name="PivotTable2" cacheId="5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4:E35" firstHeaderRow="1" firstDataRow="1" firstDataCol="1" rowPageCount="2" colPageCount="1"/>
  <pivotFields count="12">
    <pivotField axis="axisRow" dataField="1" showAll="0" sortType="descending">
      <items count="89">
        <item x="46"/>
        <item x="18"/>
        <item x="2"/>
        <item m="1" x="84"/>
        <item x="48"/>
        <item x="26"/>
        <item m="1" x="85"/>
        <item x="38"/>
        <item x="43"/>
        <item x="12"/>
        <item x="22"/>
        <item x="16"/>
        <item m="1" x="86"/>
        <item m="1" x="83"/>
        <item x="11"/>
        <item x="1"/>
        <item x="47"/>
        <item x="41"/>
        <item m="1" x="87"/>
        <item x="13"/>
        <item x="23"/>
        <item x="17"/>
        <item x="30"/>
        <item x="39"/>
        <item x="36"/>
        <item m="1" x="79"/>
        <item x="7"/>
        <item x="34"/>
        <item x="25"/>
        <item x="15"/>
        <item x="42"/>
        <item x="9"/>
        <item m="1" x="80"/>
        <item x="29"/>
        <item x="10"/>
        <item x="5"/>
        <item x="21"/>
        <item x="6"/>
        <item x="4"/>
        <item x="24"/>
        <item x="31"/>
        <item m="1" x="81"/>
        <item x="37"/>
        <item x="3"/>
        <item x="20"/>
        <item x="28"/>
        <item x="44"/>
        <item x="14"/>
        <item x="33"/>
        <item x="8"/>
        <item x="27"/>
        <item x="45"/>
        <item x="35"/>
        <item x="32"/>
        <item x="40"/>
        <item m="1" x="82"/>
        <item x="19"/>
        <item x="66"/>
        <item x="0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7"/>
        <item x="69"/>
        <item x="68"/>
        <item x="70"/>
        <item x="71"/>
        <item x="72"/>
        <item x="73"/>
        <item x="74"/>
        <item x="75"/>
        <item x="76"/>
        <item x="77"/>
        <item x="78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axis="axisPage" showAll="0">
      <items count="5">
        <item x="0"/>
        <item x="1"/>
        <item x="2"/>
        <item x="3"/>
        <item t="default"/>
      </items>
    </pivotField>
    <pivotField axis="axisPage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</pivotFields>
  <rowFields count="1">
    <field x="0"/>
  </rowFields>
  <rowItems count="31">
    <i>
      <x v="49"/>
    </i>
    <i>
      <x v="5"/>
    </i>
    <i>
      <x v="15"/>
    </i>
    <i>
      <x v="14"/>
    </i>
    <i>
      <x v="8"/>
    </i>
    <i>
      <x v="45"/>
    </i>
    <i>
      <x v="16"/>
    </i>
    <i>
      <x v="56"/>
    </i>
    <i>
      <x v="33"/>
    </i>
    <i>
      <x v="50"/>
    </i>
    <i>
      <x v="36"/>
    </i>
    <i>
      <x v="52"/>
    </i>
    <i>
      <x v="20"/>
    </i>
    <i>
      <x v="29"/>
    </i>
    <i>
      <x v="23"/>
    </i>
    <i>
      <x v="9"/>
    </i>
    <i>
      <x v="28"/>
    </i>
    <i>
      <x v="79"/>
    </i>
    <i>
      <x v="65"/>
    </i>
    <i>
      <x v="37"/>
    </i>
    <i>
      <x v="4"/>
    </i>
    <i>
      <x v="19"/>
    </i>
    <i>
      <x v="59"/>
    </i>
    <i>
      <x v="48"/>
    </i>
    <i>
      <x v="72"/>
    </i>
    <i>
      <x v="83"/>
    </i>
    <i>
      <x v="17"/>
    </i>
    <i>
      <x v="84"/>
    </i>
    <i>
      <x v="1"/>
    </i>
    <i>
      <x v="21"/>
    </i>
    <i t="grand">
      <x/>
    </i>
  </rowItems>
  <colItems count="1">
    <i/>
  </colItems>
  <pageFields count="2">
    <pageField fld="8" item="1" hier="-1"/>
    <pageField fld="7" item="2" hier="-1"/>
  </pageFields>
  <dataFields count="1">
    <dataField name="Count of Nam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10687E8-60DB-4E6B-A345-23C96B7CD0D5}" name="PivotTable1" cacheId="58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1:B125" firstHeaderRow="1" firstDataRow="1" firstDataCol="1"/>
  <pivotFields count="12">
    <pivotField showAll="0"/>
    <pivotField showAll="0"/>
    <pivotField axis="axisRow" dataField="1" showAll="0" sortType="descending">
      <items count="124">
        <item x="11"/>
        <item x="5"/>
        <item x="21"/>
        <item x="1"/>
        <item x="22"/>
        <item x="23"/>
        <item x="24"/>
        <item x="25"/>
        <item x="13"/>
        <item x="6"/>
        <item x="9"/>
        <item x="14"/>
        <item x="8"/>
        <item x="29"/>
        <item x="3"/>
        <item x="15"/>
        <item x="16"/>
        <item x="10"/>
        <item x="4"/>
        <item x="7"/>
        <item x="31"/>
        <item x="26"/>
        <item x="17"/>
        <item x="27"/>
        <item x="18"/>
        <item x="19"/>
        <item x="28"/>
        <item x="20"/>
        <item x="2"/>
        <item x="12"/>
        <item x="0"/>
        <item x="30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24">
    <i>
      <x v="28"/>
    </i>
    <i>
      <x v="18"/>
    </i>
    <i>
      <x v="29"/>
    </i>
    <i>
      <x/>
    </i>
    <i>
      <x v="3"/>
    </i>
    <i>
      <x v="4"/>
    </i>
    <i>
      <x v="24"/>
    </i>
    <i>
      <x v="9"/>
    </i>
    <i>
      <x v="7"/>
    </i>
    <i>
      <x v="27"/>
    </i>
    <i>
      <x v="5"/>
    </i>
    <i>
      <x v="10"/>
    </i>
    <i>
      <x v="20"/>
    </i>
    <i>
      <x v="22"/>
    </i>
    <i>
      <x v="17"/>
    </i>
    <i>
      <x v="33"/>
    </i>
    <i>
      <x v="61"/>
    </i>
    <i>
      <x v="26"/>
    </i>
    <i>
      <x v="23"/>
    </i>
    <i>
      <x v="34"/>
    </i>
    <i>
      <x v="6"/>
    </i>
    <i>
      <x v="69"/>
    </i>
    <i>
      <x v="47"/>
    </i>
    <i>
      <x v="92"/>
    </i>
    <i>
      <x v="44"/>
    </i>
    <i>
      <x v="37"/>
    </i>
    <i>
      <x v="98"/>
    </i>
    <i>
      <x v="11"/>
    </i>
    <i>
      <x v="42"/>
    </i>
    <i>
      <x v="40"/>
    </i>
    <i>
      <x v="45"/>
    </i>
    <i>
      <x v="73"/>
    </i>
    <i>
      <x v="25"/>
    </i>
    <i>
      <x v="86"/>
    </i>
    <i>
      <x v="38"/>
    </i>
    <i>
      <x v="64"/>
    </i>
    <i>
      <x v="13"/>
    </i>
    <i>
      <x v="80"/>
    </i>
    <i>
      <x v="41"/>
    </i>
    <i>
      <x v="94"/>
    </i>
    <i>
      <x v="14"/>
    </i>
    <i>
      <x v="63"/>
    </i>
    <i>
      <x v="31"/>
    </i>
    <i>
      <x v="68"/>
    </i>
    <i>
      <x v="32"/>
    </i>
    <i>
      <x v="77"/>
    </i>
    <i>
      <x v="121"/>
    </i>
    <i>
      <x v="83"/>
    </i>
    <i>
      <x v="35"/>
    </i>
    <i>
      <x v="36"/>
    </i>
    <i>
      <x v="52"/>
    </i>
    <i>
      <x v="96"/>
    </i>
    <i>
      <x v="60"/>
    </i>
    <i>
      <x v="62"/>
    </i>
    <i>
      <x v="46"/>
    </i>
    <i>
      <x v="72"/>
    </i>
    <i>
      <x v="120"/>
    </i>
    <i>
      <x v="104"/>
    </i>
    <i>
      <x v="53"/>
    </i>
    <i>
      <x v="57"/>
    </i>
    <i>
      <x v="112"/>
    </i>
    <i>
      <x v="58"/>
    </i>
    <i>
      <x v="51"/>
    </i>
    <i>
      <x v="59"/>
    </i>
    <i>
      <x v="100"/>
    </i>
    <i>
      <x v="21"/>
    </i>
    <i>
      <x v="108"/>
    </i>
    <i>
      <x v="16"/>
    </i>
    <i>
      <x v="116"/>
    </i>
    <i>
      <x v="1"/>
    </i>
    <i>
      <x v="90"/>
    </i>
    <i>
      <x v="43"/>
    </i>
    <i>
      <x v="15"/>
    </i>
    <i>
      <x v="65"/>
    </i>
    <i>
      <x v="54"/>
    </i>
    <i>
      <x v="66"/>
    </i>
    <i>
      <x v="102"/>
    </i>
    <i>
      <x v="67"/>
    </i>
    <i>
      <x v="106"/>
    </i>
    <i>
      <x v="12"/>
    </i>
    <i>
      <x v="110"/>
    </i>
    <i>
      <x v="2"/>
    </i>
    <i>
      <x v="114"/>
    </i>
    <i>
      <x v="70"/>
    </i>
    <i>
      <x v="118"/>
    </i>
    <i>
      <x v="71"/>
    </i>
    <i>
      <x v="122"/>
    </i>
    <i>
      <x v="8"/>
    </i>
    <i>
      <x v="91"/>
    </i>
    <i>
      <x v="19"/>
    </i>
    <i>
      <x v="93"/>
    </i>
    <i>
      <x v="74"/>
    </i>
    <i>
      <x v="95"/>
    </i>
    <i>
      <x v="75"/>
    </i>
    <i>
      <x v="97"/>
    </i>
    <i>
      <x v="76"/>
    </i>
    <i>
      <x v="99"/>
    </i>
    <i>
      <x v="39"/>
    </i>
    <i>
      <x v="101"/>
    </i>
    <i>
      <x v="78"/>
    </i>
    <i>
      <x v="103"/>
    </i>
    <i>
      <x v="79"/>
    </i>
    <i>
      <x v="105"/>
    </i>
    <i>
      <x v="48"/>
    </i>
    <i>
      <x v="107"/>
    </i>
    <i>
      <x v="81"/>
    </i>
    <i>
      <x v="109"/>
    </i>
    <i>
      <x v="82"/>
    </i>
    <i>
      <x v="111"/>
    </i>
    <i>
      <x v="49"/>
    </i>
    <i>
      <x v="113"/>
    </i>
    <i>
      <x v="84"/>
    </i>
    <i>
      <x v="115"/>
    </i>
    <i>
      <x v="85"/>
    </i>
    <i>
      <x v="117"/>
    </i>
    <i>
      <x v="50"/>
    </i>
    <i>
      <x v="119"/>
    </i>
    <i>
      <x v="87"/>
    </i>
    <i>
      <x v="55"/>
    </i>
    <i>
      <x v="88"/>
    </i>
    <i>
      <x v="56"/>
    </i>
    <i>
      <x v="89"/>
    </i>
    <i>
      <x v="30"/>
    </i>
    <i t="grand">
      <x/>
    </i>
  </rowItems>
  <colItems count="1">
    <i/>
  </colItems>
  <dataFields count="1">
    <dataField name="Count of Course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6.xml"/><Relationship Id="rId2" Type="http://schemas.openxmlformats.org/officeDocument/2006/relationships/pivotTable" Target="../pivotTables/pivotTable5.xml"/><Relationship Id="rId1" Type="http://schemas.openxmlformats.org/officeDocument/2006/relationships/pivotTable" Target="../pivotTables/pivotTable4.xml"/><Relationship Id="rId4" Type="http://schemas.openxmlformats.org/officeDocument/2006/relationships/pivotTable" Target="../pivotTables/pivotTable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3A11C-8D11-4558-BA47-96AC37766AE0}">
  <dimension ref="A1:K65"/>
  <sheetViews>
    <sheetView workbookViewId="0">
      <pane xSplit="3" ySplit="2" topLeftCell="D3" activePane="bottomRight" state="frozen"/>
      <selection pane="topRight" activeCell="C1" sqref="C1"/>
      <selection pane="bottomLeft" activeCell="A3" sqref="A3"/>
      <selection pane="bottomRight" activeCell="E5" sqref="E5"/>
    </sheetView>
  </sheetViews>
  <sheetFormatPr defaultRowHeight="14.4" x14ac:dyDescent="0.3"/>
  <cols>
    <col min="1" max="1" width="15.33203125" bestFit="1" customWidth="1"/>
    <col min="2" max="2" width="13.6640625" customWidth="1"/>
    <col min="3" max="3" width="14.109375" bestFit="1" customWidth="1"/>
    <col min="4" max="4" width="12.88671875" bestFit="1" customWidth="1"/>
    <col min="5" max="5" width="16.88671875" bestFit="1" customWidth="1"/>
    <col min="6" max="6" width="10.6640625" bestFit="1" customWidth="1"/>
    <col min="7" max="7" width="20.5546875" bestFit="1" customWidth="1"/>
    <col min="8" max="8" width="10.88671875" bestFit="1" customWidth="1"/>
    <col min="9" max="9" width="14.44140625" bestFit="1" customWidth="1"/>
    <col min="10" max="10" width="17.33203125" bestFit="1" customWidth="1"/>
  </cols>
  <sheetData>
    <row r="1" spans="1:11" x14ac:dyDescent="0.3">
      <c r="A1" s="22" t="s">
        <v>6</v>
      </c>
      <c r="B1" s="22" t="s">
        <v>58</v>
      </c>
      <c r="C1" s="22" t="s">
        <v>5</v>
      </c>
      <c r="D1" s="5" t="s">
        <v>0</v>
      </c>
      <c r="E1" s="5" t="s">
        <v>1</v>
      </c>
      <c r="F1" s="7" t="s">
        <v>4</v>
      </c>
      <c r="G1" s="2" t="s">
        <v>7</v>
      </c>
      <c r="H1" s="2" t="s">
        <v>8</v>
      </c>
      <c r="I1" s="5" t="s">
        <v>60</v>
      </c>
      <c r="J1" s="5" t="s">
        <v>9</v>
      </c>
      <c r="K1" s="23" t="s">
        <v>14</v>
      </c>
    </row>
    <row r="2" spans="1:11" x14ac:dyDescent="0.3">
      <c r="A2" s="22"/>
      <c r="B2" s="22"/>
      <c r="C2" s="22"/>
      <c r="D2" s="6" t="s">
        <v>3</v>
      </c>
      <c r="E2" s="6" t="s">
        <v>2</v>
      </c>
      <c r="F2" s="8" t="s">
        <v>2</v>
      </c>
      <c r="G2" s="3" t="s">
        <v>59</v>
      </c>
      <c r="H2" s="4" t="s">
        <v>10</v>
      </c>
      <c r="I2" s="6" t="s">
        <v>61</v>
      </c>
      <c r="J2" s="6" t="s">
        <v>3</v>
      </c>
      <c r="K2" s="23"/>
    </row>
    <row r="3" spans="1:11" x14ac:dyDescent="0.3">
      <c r="A3" t="s">
        <v>11</v>
      </c>
      <c r="B3" s="1">
        <v>45381</v>
      </c>
      <c r="C3" t="s">
        <v>12</v>
      </c>
      <c r="D3">
        <v>1</v>
      </c>
      <c r="E3">
        <v>0</v>
      </c>
      <c r="F3">
        <v>0</v>
      </c>
      <c r="G3" t="s">
        <v>13</v>
      </c>
      <c r="H3" t="s">
        <v>13</v>
      </c>
      <c r="I3">
        <f>IF(G3="Y",1,0)-IF(H3="Y",1,0)</f>
        <v>0</v>
      </c>
      <c r="J3">
        <v>0</v>
      </c>
      <c r="K3">
        <f>SUM(D3:F3,I3:J3)</f>
        <v>1</v>
      </c>
    </row>
    <row r="4" spans="1:11" x14ac:dyDescent="0.3">
      <c r="A4" t="s">
        <v>15</v>
      </c>
      <c r="B4" s="1">
        <v>45381</v>
      </c>
      <c r="C4" t="s">
        <v>16</v>
      </c>
      <c r="D4">
        <v>1</v>
      </c>
      <c r="E4">
        <v>0</v>
      </c>
      <c r="F4">
        <v>0</v>
      </c>
      <c r="G4" t="s">
        <v>17</v>
      </c>
      <c r="H4" t="s">
        <v>17</v>
      </c>
      <c r="I4">
        <f>IF(G4="Y",1,0)-IF(H4="Y",1,0)</f>
        <v>0</v>
      </c>
      <c r="J4">
        <v>1</v>
      </c>
      <c r="K4">
        <f t="shared" ref="K4:K65" si="0">SUM(D4:F4,I4:J4)</f>
        <v>2</v>
      </c>
    </row>
    <row r="5" spans="1:11" x14ac:dyDescent="0.3">
      <c r="A5" t="s">
        <v>18</v>
      </c>
      <c r="B5" s="1">
        <v>45381</v>
      </c>
      <c r="C5" t="s">
        <v>16</v>
      </c>
      <c r="D5">
        <v>1</v>
      </c>
      <c r="E5">
        <v>0</v>
      </c>
      <c r="F5">
        <v>0</v>
      </c>
      <c r="G5" t="s">
        <v>17</v>
      </c>
      <c r="H5" t="s">
        <v>17</v>
      </c>
      <c r="I5">
        <f t="shared" ref="I5:I65" si="1">IF(G5="Y",1,0)-IF(H5="Y",1,0)</f>
        <v>0</v>
      </c>
      <c r="J5">
        <v>1</v>
      </c>
      <c r="K5">
        <f t="shared" si="0"/>
        <v>2</v>
      </c>
    </row>
    <row r="6" spans="1:11" x14ac:dyDescent="0.3">
      <c r="A6" t="s">
        <v>19</v>
      </c>
      <c r="B6" s="1">
        <v>45381</v>
      </c>
      <c r="C6" t="s">
        <v>16</v>
      </c>
      <c r="D6">
        <v>1</v>
      </c>
      <c r="E6">
        <v>0</v>
      </c>
      <c r="F6">
        <v>0</v>
      </c>
      <c r="G6" t="s">
        <v>17</v>
      </c>
      <c r="H6" t="s">
        <v>17</v>
      </c>
      <c r="I6">
        <f t="shared" si="1"/>
        <v>0</v>
      </c>
      <c r="J6">
        <v>0</v>
      </c>
      <c r="K6">
        <f t="shared" si="0"/>
        <v>1</v>
      </c>
    </row>
    <row r="7" spans="1:11" x14ac:dyDescent="0.3">
      <c r="A7" t="s">
        <v>20</v>
      </c>
      <c r="B7" s="1">
        <v>45381</v>
      </c>
      <c r="C7" t="s">
        <v>16</v>
      </c>
      <c r="D7">
        <v>1</v>
      </c>
      <c r="E7">
        <v>0</v>
      </c>
      <c r="F7">
        <v>0</v>
      </c>
      <c r="G7" t="s">
        <v>13</v>
      </c>
      <c r="H7" t="s">
        <v>13</v>
      </c>
      <c r="I7">
        <f t="shared" si="1"/>
        <v>0</v>
      </c>
      <c r="J7">
        <v>0</v>
      </c>
      <c r="K7">
        <f t="shared" si="0"/>
        <v>1</v>
      </c>
    </row>
    <row r="8" spans="1:11" x14ac:dyDescent="0.3">
      <c r="A8" t="s">
        <v>21</v>
      </c>
      <c r="B8" s="1">
        <v>45381</v>
      </c>
      <c r="C8" t="s">
        <v>16</v>
      </c>
      <c r="D8">
        <v>1</v>
      </c>
      <c r="E8">
        <v>0</v>
      </c>
      <c r="F8">
        <v>0</v>
      </c>
      <c r="G8" t="s">
        <v>17</v>
      </c>
      <c r="H8" t="s">
        <v>13</v>
      </c>
      <c r="I8">
        <f t="shared" si="1"/>
        <v>1</v>
      </c>
      <c r="J8">
        <v>0</v>
      </c>
      <c r="K8">
        <f t="shared" si="0"/>
        <v>2</v>
      </c>
    </row>
    <row r="9" spans="1:11" x14ac:dyDescent="0.3">
      <c r="A9" t="s">
        <v>22</v>
      </c>
      <c r="B9" s="1">
        <v>45381</v>
      </c>
      <c r="C9" t="s">
        <v>16</v>
      </c>
      <c r="D9">
        <v>1</v>
      </c>
      <c r="E9">
        <v>0</v>
      </c>
      <c r="F9">
        <v>0</v>
      </c>
      <c r="G9" t="s">
        <v>17</v>
      </c>
      <c r="H9" t="s">
        <v>17</v>
      </c>
      <c r="I9">
        <f t="shared" si="1"/>
        <v>0</v>
      </c>
      <c r="J9">
        <v>0</v>
      </c>
      <c r="K9">
        <f t="shared" si="0"/>
        <v>1</v>
      </c>
    </row>
    <row r="10" spans="1:11" x14ac:dyDescent="0.3">
      <c r="A10" t="s">
        <v>23</v>
      </c>
      <c r="B10" s="1">
        <v>45381</v>
      </c>
      <c r="C10" t="s">
        <v>16</v>
      </c>
      <c r="D10">
        <v>1</v>
      </c>
      <c r="E10">
        <v>0</v>
      </c>
      <c r="F10">
        <v>0</v>
      </c>
      <c r="G10" t="s">
        <v>17</v>
      </c>
      <c r="H10" t="s">
        <v>17</v>
      </c>
      <c r="I10">
        <f t="shared" si="1"/>
        <v>0</v>
      </c>
      <c r="J10">
        <v>1</v>
      </c>
      <c r="K10">
        <f t="shared" si="0"/>
        <v>2</v>
      </c>
    </row>
    <row r="11" spans="1:11" x14ac:dyDescent="0.3">
      <c r="A11" t="s">
        <v>24</v>
      </c>
      <c r="B11" s="1">
        <v>45381</v>
      </c>
      <c r="C11" t="s">
        <v>16</v>
      </c>
      <c r="D11">
        <v>1</v>
      </c>
      <c r="E11">
        <v>0</v>
      </c>
      <c r="F11">
        <v>0</v>
      </c>
      <c r="G11" t="s">
        <v>17</v>
      </c>
      <c r="H11" t="s">
        <v>17</v>
      </c>
      <c r="I11">
        <f t="shared" si="1"/>
        <v>0</v>
      </c>
      <c r="J11">
        <v>1</v>
      </c>
      <c r="K11">
        <f t="shared" si="0"/>
        <v>2</v>
      </c>
    </row>
    <row r="12" spans="1:11" x14ac:dyDescent="0.3">
      <c r="A12" t="s">
        <v>25</v>
      </c>
      <c r="B12" s="1">
        <v>45381</v>
      </c>
      <c r="C12" t="s">
        <v>16</v>
      </c>
      <c r="D12">
        <v>1</v>
      </c>
      <c r="E12">
        <v>0</v>
      </c>
      <c r="F12">
        <v>0</v>
      </c>
      <c r="G12" t="s">
        <v>17</v>
      </c>
      <c r="H12" t="s">
        <v>17</v>
      </c>
      <c r="I12">
        <f t="shared" si="1"/>
        <v>0</v>
      </c>
      <c r="J12">
        <v>0</v>
      </c>
      <c r="K12">
        <f t="shared" si="0"/>
        <v>1</v>
      </c>
    </row>
    <row r="13" spans="1:11" x14ac:dyDescent="0.3">
      <c r="A13" t="s">
        <v>26</v>
      </c>
      <c r="B13" s="1">
        <v>45381</v>
      </c>
      <c r="C13" t="s">
        <v>16</v>
      </c>
      <c r="D13">
        <v>1</v>
      </c>
      <c r="E13">
        <v>0</v>
      </c>
      <c r="F13">
        <v>0</v>
      </c>
      <c r="G13" t="s">
        <v>17</v>
      </c>
      <c r="H13" t="s">
        <v>17</v>
      </c>
      <c r="I13">
        <f t="shared" si="1"/>
        <v>0</v>
      </c>
      <c r="J13">
        <v>0</v>
      </c>
      <c r="K13">
        <f t="shared" si="0"/>
        <v>1</v>
      </c>
    </row>
    <row r="14" spans="1:11" x14ac:dyDescent="0.3">
      <c r="A14" t="s">
        <v>27</v>
      </c>
      <c r="B14" s="1">
        <v>45381</v>
      </c>
      <c r="C14" t="s">
        <v>16</v>
      </c>
      <c r="D14">
        <v>1</v>
      </c>
      <c r="E14">
        <v>0</v>
      </c>
      <c r="F14">
        <v>0</v>
      </c>
      <c r="G14" t="s">
        <v>13</v>
      </c>
      <c r="H14" t="s">
        <v>13</v>
      </c>
      <c r="I14">
        <f t="shared" si="1"/>
        <v>0</v>
      </c>
      <c r="J14">
        <v>1</v>
      </c>
      <c r="K14">
        <f t="shared" si="0"/>
        <v>2</v>
      </c>
    </row>
    <row r="15" spans="1:11" x14ac:dyDescent="0.3">
      <c r="A15" t="s">
        <v>28</v>
      </c>
      <c r="B15" s="1">
        <v>45381</v>
      </c>
      <c r="C15" t="s">
        <v>16</v>
      </c>
      <c r="D15">
        <v>1</v>
      </c>
      <c r="E15">
        <v>0</v>
      </c>
      <c r="F15">
        <v>0</v>
      </c>
      <c r="G15" t="s">
        <v>17</v>
      </c>
      <c r="H15" t="s">
        <v>17</v>
      </c>
      <c r="I15">
        <f t="shared" si="1"/>
        <v>0</v>
      </c>
      <c r="J15">
        <v>0</v>
      </c>
      <c r="K15">
        <f t="shared" si="0"/>
        <v>1</v>
      </c>
    </row>
    <row r="16" spans="1:11" x14ac:dyDescent="0.3">
      <c r="A16" t="s">
        <v>29</v>
      </c>
      <c r="B16" s="1">
        <v>45381</v>
      </c>
      <c r="C16" t="s">
        <v>16</v>
      </c>
      <c r="D16">
        <v>1</v>
      </c>
      <c r="E16">
        <v>0</v>
      </c>
      <c r="F16">
        <v>0</v>
      </c>
      <c r="G16" t="s">
        <v>17</v>
      </c>
      <c r="H16" t="s">
        <v>17</v>
      </c>
      <c r="I16">
        <f t="shared" si="1"/>
        <v>0</v>
      </c>
      <c r="J16">
        <v>0</v>
      </c>
      <c r="K16">
        <f t="shared" si="0"/>
        <v>1</v>
      </c>
    </row>
    <row r="17" spans="1:11" x14ac:dyDescent="0.3">
      <c r="A17" t="s">
        <v>31</v>
      </c>
      <c r="B17" s="1">
        <v>45381</v>
      </c>
      <c r="C17" t="s">
        <v>30</v>
      </c>
      <c r="D17">
        <v>1</v>
      </c>
      <c r="E17">
        <v>0</v>
      </c>
      <c r="F17">
        <v>0</v>
      </c>
      <c r="G17" t="s">
        <v>17</v>
      </c>
      <c r="H17" t="s">
        <v>17</v>
      </c>
      <c r="I17">
        <f t="shared" si="1"/>
        <v>0</v>
      </c>
      <c r="J17">
        <v>0</v>
      </c>
      <c r="K17">
        <f t="shared" si="0"/>
        <v>1</v>
      </c>
    </row>
    <row r="18" spans="1:11" x14ac:dyDescent="0.3">
      <c r="A18" t="s">
        <v>32</v>
      </c>
      <c r="B18" s="1">
        <v>45381</v>
      </c>
      <c r="C18" t="s">
        <v>33</v>
      </c>
      <c r="D18">
        <v>1</v>
      </c>
      <c r="E18">
        <v>0</v>
      </c>
      <c r="F18">
        <v>0</v>
      </c>
      <c r="G18" t="s">
        <v>13</v>
      </c>
      <c r="H18" t="s">
        <v>13</v>
      </c>
      <c r="I18">
        <f t="shared" si="1"/>
        <v>0</v>
      </c>
      <c r="J18">
        <v>0</v>
      </c>
      <c r="K18">
        <f t="shared" si="0"/>
        <v>1</v>
      </c>
    </row>
    <row r="19" spans="1:11" x14ac:dyDescent="0.3">
      <c r="A19" t="s">
        <v>34</v>
      </c>
      <c r="B19" s="1">
        <v>45381</v>
      </c>
      <c r="C19" t="s">
        <v>33</v>
      </c>
      <c r="D19">
        <v>1</v>
      </c>
      <c r="E19">
        <v>0</v>
      </c>
      <c r="F19">
        <v>0</v>
      </c>
      <c r="G19" t="s">
        <v>13</v>
      </c>
      <c r="H19" t="s">
        <v>13</v>
      </c>
      <c r="I19">
        <f t="shared" si="1"/>
        <v>0</v>
      </c>
      <c r="J19">
        <v>0</v>
      </c>
      <c r="K19">
        <f t="shared" si="0"/>
        <v>1</v>
      </c>
    </row>
    <row r="20" spans="1:11" x14ac:dyDescent="0.3">
      <c r="A20" t="s">
        <v>35</v>
      </c>
      <c r="B20" s="1">
        <v>45381</v>
      </c>
      <c r="C20" t="s">
        <v>33</v>
      </c>
      <c r="D20">
        <v>1</v>
      </c>
      <c r="E20">
        <v>0</v>
      </c>
      <c r="F20">
        <v>0</v>
      </c>
      <c r="G20" t="s">
        <v>17</v>
      </c>
      <c r="H20" t="s">
        <v>17</v>
      </c>
      <c r="I20">
        <f t="shared" si="1"/>
        <v>0</v>
      </c>
      <c r="J20">
        <v>0</v>
      </c>
      <c r="K20">
        <f t="shared" si="0"/>
        <v>1</v>
      </c>
    </row>
    <row r="21" spans="1:11" x14ac:dyDescent="0.3">
      <c r="A21" t="s">
        <v>37</v>
      </c>
      <c r="B21" s="1">
        <v>45381</v>
      </c>
      <c r="C21" t="s">
        <v>53</v>
      </c>
      <c r="D21">
        <v>1</v>
      </c>
      <c r="E21">
        <v>0</v>
      </c>
      <c r="F21">
        <v>0</v>
      </c>
      <c r="G21" t="s">
        <v>13</v>
      </c>
      <c r="H21" t="s">
        <v>13</v>
      </c>
      <c r="I21">
        <f t="shared" si="1"/>
        <v>0</v>
      </c>
      <c r="J21">
        <v>0</v>
      </c>
      <c r="K21">
        <f t="shared" si="0"/>
        <v>1</v>
      </c>
    </row>
    <row r="22" spans="1:11" x14ac:dyDescent="0.3">
      <c r="A22" t="s">
        <v>38</v>
      </c>
      <c r="B22" s="1">
        <v>45381</v>
      </c>
      <c r="C22" t="s">
        <v>53</v>
      </c>
      <c r="D22">
        <v>1</v>
      </c>
      <c r="E22">
        <v>0</v>
      </c>
      <c r="F22">
        <v>0</v>
      </c>
      <c r="G22" t="s">
        <v>13</v>
      </c>
      <c r="H22" t="s">
        <v>13</v>
      </c>
      <c r="I22">
        <f t="shared" si="1"/>
        <v>0</v>
      </c>
      <c r="J22">
        <v>1</v>
      </c>
      <c r="K22">
        <f t="shared" si="0"/>
        <v>2</v>
      </c>
    </row>
    <row r="23" spans="1:11" x14ac:dyDescent="0.3">
      <c r="A23" t="s">
        <v>39</v>
      </c>
      <c r="B23" s="1">
        <v>45381</v>
      </c>
      <c r="C23" t="s">
        <v>53</v>
      </c>
      <c r="D23">
        <v>1</v>
      </c>
      <c r="E23">
        <v>0</v>
      </c>
      <c r="F23">
        <v>0</v>
      </c>
      <c r="G23" t="s">
        <v>13</v>
      </c>
      <c r="H23" t="s">
        <v>13</v>
      </c>
      <c r="I23">
        <f t="shared" si="1"/>
        <v>0</v>
      </c>
      <c r="J23">
        <v>0</v>
      </c>
      <c r="K23">
        <f t="shared" si="0"/>
        <v>1</v>
      </c>
    </row>
    <row r="24" spans="1:11" x14ac:dyDescent="0.3">
      <c r="A24" t="s">
        <v>40</v>
      </c>
      <c r="B24" s="1">
        <v>45381</v>
      </c>
      <c r="C24" t="s">
        <v>53</v>
      </c>
      <c r="D24">
        <v>1</v>
      </c>
      <c r="E24">
        <v>0</v>
      </c>
      <c r="F24">
        <v>0</v>
      </c>
      <c r="G24" t="s">
        <v>13</v>
      </c>
      <c r="H24" t="s">
        <v>13</v>
      </c>
      <c r="I24">
        <f t="shared" si="1"/>
        <v>0</v>
      </c>
      <c r="J24">
        <v>0</v>
      </c>
      <c r="K24">
        <f t="shared" si="0"/>
        <v>1</v>
      </c>
    </row>
    <row r="25" spans="1:11" x14ac:dyDescent="0.3">
      <c r="A25" t="s">
        <v>41</v>
      </c>
      <c r="B25" s="1">
        <v>45381</v>
      </c>
      <c r="C25" t="s">
        <v>53</v>
      </c>
      <c r="D25">
        <v>1</v>
      </c>
      <c r="E25">
        <v>0</v>
      </c>
      <c r="F25">
        <v>0</v>
      </c>
      <c r="G25" t="s">
        <v>13</v>
      </c>
      <c r="H25" t="s">
        <v>13</v>
      </c>
      <c r="I25">
        <f t="shared" si="1"/>
        <v>0</v>
      </c>
      <c r="J25">
        <v>0</v>
      </c>
      <c r="K25">
        <f t="shared" si="0"/>
        <v>1</v>
      </c>
    </row>
    <row r="26" spans="1:11" x14ac:dyDescent="0.3">
      <c r="A26" t="s">
        <v>42</v>
      </c>
      <c r="B26" s="1">
        <v>45381</v>
      </c>
      <c r="C26" t="s">
        <v>53</v>
      </c>
      <c r="D26">
        <v>1</v>
      </c>
      <c r="E26">
        <v>0</v>
      </c>
      <c r="F26">
        <v>0</v>
      </c>
      <c r="G26" t="s">
        <v>13</v>
      </c>
      <c r="H26" t="s">
        <v>13</v>
      </c>
      <c r="I26">
        <f t="shared" si="1"/>
        <v>0</v>
      </c>
      <c r="J26">
        <v>1</v>
      </c>
      <c r="K26">
        <f t="shared" si="0"/>
        <v>2</v>
      </c>
    </row>
    <row r="27" spans="1:11" x14ac:dyDescent="0.3">
      <c r="A27" t="s">
        <v>43</v>
      </c>
      <c r="B27" s="1">
        <v>45381</v>
      </c>
      <c r="C27" t="s">
        <v>53</v>
      </c>
      <c r="D27">
        <v>1</v>
      </c>
      <c r="E27">
        <v>0</v>
      </c>
      <c r="F27">
        <v>0</v>
      </c>
      <c r="G27" t="s">
        <v>13</v>
      </c>
      <c r="H27" t="s">
        <v>13</v>
      </c>
      <c r="I27">
        <f t="shared" si="1"/>
        <v>0</v>
      </c>
      <c r="J27">
        <v>0</v>
      </c>
      <c r="K27">
        <f t="shared" si="0"/>
        <v>1</v>
      </c>
    </row>
    <row r="28" spans="1:11" x14ac:dyDescent="0.3">
      <c r="A28" t="s">
        <v>44</v>
      </c>
      <c r="B28" s="1">
        <v>45381</v>
      </c>
      <c r="C28" t="s">
        <v>53</v>
      </c>
      <c r="D28">
        <v>1</v>
      </c>
      <c r="E28">
        <v>0</v>
      </c>
      <c r="F28">
        <v>0</v>
      </c>
      <c r="G28" t="s">
        <v>13</v>
      </c>
      <c r="H28" t="s">
        <v>13</v>
      </c>
      <c r="I28">
        <f t="shared" si="1"/>
        <v>0</v>
      </c>
      <c r="J28">
        <v>0</v>
      </c>
      <c r="K28">
        <f t="shared" si="0"/>
        <v>1</v>
      </c>
    </row>
    <row r="29" spans="1:11" x14ac:dyDescent="0.3">
      <c r="A29" t="s">
        <v>45</v>
      </c>
      <c r="B29" s="1">
        <v>45381</v>
      </c>
      <c r="C29" t="s">
        <v>46</v>
      </c>
      <c r="D29">
        <v>1</v>
      </c>
      <c r="E29">
        <v>0</v>
      </c>
      <c r="F29">
        <v>0</v>
      </c>
      <c r="G29" t="s">
        <v>13</v>
      </c>
      <c r="H29" t="s">
        <v>13</v>
      </c>
      <c r="I29">
        <f t="shared" si="1"/>
        <v>0</v>
      </c>
      <c r="J29">
        <v>0</v>
      </c>
      <c r="K29">
        <f t="shared" si="0"/>
        <v>1</v>
      </c>
    </row>
    <row r="30" spans="1:11" x14ac:dyDescent="0.3">
      <c r="A30" t="s">
        <v>47</v>
      </c>
      <c r="B30" s="1">
        <v>45381</v>
      </c>
      <c r="C30" t="s">
        <v>54</v>
      </c>
      <c r="D30">
        <v>1</v>
      </c>
      <c r="E30">
        <v>0</v>
      </c>
      <c r="F30">
        <v>0</v>
      </c>
      <c r="G30" t="s">
        <v>17</v>
      </c>
      <c r="H30" t="s">
        <v>17</v>
      </c>
      <c r="I30">
        <f t="shared" si="1"/>
        <v>0</v>
      </c>
      <c r="J30">
        <v>0</v>
      </c>
      <c r="K30">
        <f t="shared" si="0"/>
        <v>1</v>
      </c>
    </row>
    <row r="31" spans="1:11" x14ac:dyDescent="0.3">
      <c r="A31" t="s">
        <v>48</v>
      </c>
      <c r="B31" s="1">
        <v>45381</v>
      </c>
      <c r="C31" t="s">
        <v>55</v>
      </c>
      <c r="D31">
        <v>1</v>
      </c>
      <c r="E31">
        <v>0</v>
      </c>
      <c r="F31">
        <v>0</v>
      </c>
      <c r="G31" t="s">
        <v>17</v>
      </c>
      <c r="H31" t="s">
        <v>17</v>
      </c>
      <c r="I31">
        <f t="shared" si="1"/>
        <v>0</v>
      </c>
      <c r="J31">
        <v>1</v>
      </c>
      <c r="K31">
        <f t="shared" si="0"/>
        <v>2</v>
      </c>
    </row>
    <row r="32" spans="1:11" x14ac:dyDescent="0.3">
      <c r="A32" t="s">
        <v>49</v>
      </c>
      <c r="B32" s="1">
        <v>45381</v>
      </c>
      <c r="C32" t="s">
        <v>56</v>
      </c>
      <c r="D32">
        <v>1</v>
      </c>
      <c r="E32">
        <v>0</v>
      </c>
      <c r="F32">
        <v>0</v>
      </c>
      <c r="G32" t="s">
        <v>17</v>
      </c>
      <c r="H32" t="s">
        <v>17</v>
      </c>
      <c r="I32">
        <f t="shared" si="1"/>
        <v>0</v>
      </c>
      <c r="J32">
        <v>0</v>
      </c>
      <c r="K32">
        <f t="shared" si="0"/>
        <v>1</v>
      </c>
    </row>
    <row r="33" spans="1:11" x14ac:dyDescent="0.3">
      <c r="A33" t="s">
        <v>50</v>
      </c>
      <c r="B33" s="1">
        <v>45381</v>
      </c>
      <c r="C33" t="s">
        <v>57</v>
      </c>
      <c r="D33">
        <v>1</v>
      </c>
      <c r="E33">
        <v>0</v>
      </c>
      <c r="F33">
        <v>0</v>
      </c>
      <c r="G33" t="s">
        <v>13</v>
      </c>
      <c r="H33" t="s">
        <v>13</v>
      </c>
      <c r="I33">
        <f t="shared" si="1"/>
        <v>0</v>
      </c>
      <c r="J33">
        <v>0</v>
      </c>
      <c r="K33">
        <f t="shared" si="0"/>
        <v>1</v>
      </c>
    </row>
    <row r="34" spans="1:11" x14ac:dyDescent="0.3">
      <c r="A34" t="s">
        <v>51</v>
      </c>
      <c r="B34" s="1">
        <v>45381</v>
      </c>
      <c r="C34" t="s">
        <v>36</v>
      </c>
      <c r="D34">
        <v>1</v>
      </c>
      <c r="E34">
        <v>0</v>
      </c>
      <c r="F34">
        <v>0</v>
      </c>
      <c r="G34" t="s">
        <v>13</v>
      </c>
      <c r="H34" t="s">
        <v>13</v>
      </c>
      <c r="I34">
        <f t="shared" si="1"/>
        <v>0</v>
      </c>
      <c r="J34">
        <v>1</v>
      </c>
      <c r="K34">
        <f t="shared" si="0"/>
        <v>2</v>
      </c>
    </row>
    <row r="35" spans="1:11" x14ac:dyDescent="0.3">
      <c r="A35" t="s">
        <v>52</v>
      </c>
      <c r="B35" s="1">
        <v>45381</v>
      </c>
      <c r="C35" t="s">
        <v>36</v>
      </c>
      <c r="D35">
        <v>1</v>
      </c>
      <c r="E35">
        <v>0</v>
      </c>
      <c r="F35">
        <v>0</v>
      </c>
      <c r="G35" t="s">
        <v>13</v>
      </c>
      <c r="H35" t="s">
        <v>13</v>
      </c>
      <c r="I35">
        <f t="shared" si="1"/>
        <v>0</v>
      </c>
      <c r="J35">
        <v>0</v>
      </c>
      <c r="K35">
        <f t="shared" si="0"/>
        <v>1</v>
      </c>
    </row>
    <row r="36" spans="1:11" x14ac:dyDescent="0.3">
      <c r="B36" s="1"/>
      <c r="I36">
        <f t="shared" si="1"/>
        <v>0</v>
      </c>
      <c r="K36">
        <f t="shared" si="0"/>
        <v>0</v>
      </c>
    </row>
    <row r="37" spans="1:11" x14ac:dyDescent="0.3">
      <c r="B37" s="1"/>
      <c r="I37">
        <f t="shared" si="1"/>
        <v>0</v>
      </c>
      <c r="K37">
        <f t="shared" si="0"/>
        <v>0</v>
      </c>
    </row>
    <row r="38" spans="1:11" x14ac:dyDescent="0.3">
      <c r="B38" s="1"/>
      <c r="I38">
        <f t="shared" si="1"/>
        <v>0</v>
      </c>
      <c r="K38">
        <f t="shared" si="0"/>
        <v>0</v>
      </c>
    </row>
    <row r="39" spans="1:11" x14ac:dyDescent="0.3">
      <c r="B39" s="1"/>
      <c r="I39">
        <f t="shared" si="1"/>
        <v>0</v>
      </c>
      <c r="K39">
        <f t="shared" si="0"/>
        <v>0</v>
      </c>
    </row>
    <row r="40" spans="1:11" x14ac:dyDescent="0.3">
      <c r="B40" s="1"/>
      <c r="I40">
        <f t="shared" si="1"/>
        <v>0</v>
      </c>
      <c r="K40">
        <f t="shared" si="0"/>
        <v>0</v>
      </c>
    </row>
    <row r="41" spans="1:11" x14ac:dyDescent="0.3">
      <c r="B41" s="1"/>
      <c r="I41">
        <f t="shared" si="1"/>
        <v>0</v>
      </c>
      <c r="K41">
        <f t="shared" si="0"/>
        <v>0</v>
      </c>
    </row>
    <row r="42" spans="1:11" x14ac:dyDescent="0.3">
      <c r="B42" s="1"/>
      <c r="I42">
        <f t="shared" si="1"/>
        <v>0</v>
      </c>
      <c r="K42">
        <f t="shared" si="0"/>
        <v>0</v>
      </c>
    </row>
    <row r="43" spans="1:11" x14ac:dyDescent="0.3">
      <c r="I43">
        <f t="shared" si="1"/>
        <v>0</v>
      </c>
      <c r="K43">
        <f t="shared" si="0"/>
        <v>0</v>
      </c>
    </row>
    <row r="44" spans="1:11" x14ac:dyDescent="0.3">
      <c r="I44">
        <f t="shared" si="1"/>
        <v>0</v>
      </c>
      <c r="K44">
        <f t="shared" si="0"/>
        <v>0</v>
      </c>
    </row>
    <row r="45" spans="1:11" x14ac:dyDescent="0.3">
      <c r="I45">
        <f t="shared" si="1"/>
        <v>0</v>
      </c>
      <c r="K45">
        <f t="shared" si="0"/>
        <v>0</v>
      </c>
    </row>
    <row r="46" spans="1:11" x14ac:dyDescent="0.3">
      <c r="I46">
        <f t="shared" si="1"/>
        <v>0</v>
      </c>
      <c r="K46">
        <f t="shared" si="0"/>
        <v>0</v>
      </c>
    </row>
    <row r="47" spans="1:11" x14ac:dyDescent="0.3">
      <c r="I47">
        <f t="shared" si="1"/>
        <v>0</v>
      </c>
      <c r="K47">
        <f t="shared" si="0"/>
        <v>0</v>
      </c>
    </row>
    <row r="48" spans="1:11" x14ac:dyDescent="0.3">
      <c r="I48">
        <f t="shared" si="1"/>
        <v>0</v>
      </c>
      <c r="K48">
        <f t="shared" si="0"/>
        <v>0</v>
      </c>
    </row>
    <row r="49" spans="9:11" x14ac:dyDescent="0.3">
      <c r="I49">
        <f t="shared" si="1"/>
        <v>0</v>
      </c>
      <c r="K49">
        <f t="shared" si="0"/>
        <v>0</v>
      </c>
    </row>
    <row r="50" spans="9:11" x14ac:dyDescent="0.3">
      <c r="I50">
        <f t="shared" si="1"/>
        <v>0</v>
      </c>
      <c r="K50">
        <f t="shared" si="0"/>
        <v>0</v>
      </c>
    </row>
    <row r="51" spans="9:11" x14ac:dyDescent="0.3">
      <c r="I51">
        <f t="shared" si="1"/>
        <v>0</v>
      </c>
      <c r="K51">
        <f t="shared" si="0"/>
        <v>0</v>
      </c>
    </row>
    <row r="52" spans="9:11" x14ac:dyDescent="0.3">
      <c r="I52">
        <f t="shared" si="1"/>
        <v>0</v>
      </c>
      <c r="K52">
        <f t="shared" si="0"/>
        <v>0</v>
      </c>
    </row>
    <row r="53" spans="9:11" x14ac:dyDescent="0.3">
      <c r="I53">
        <f t="shared" si="1"/>
        <v>0</v>
      </c>
      <c r="K53">
        <f t="shared" si="0"/>
        <v>0</v>
      </c>
    </row>
    <row r="54" spans="9:11" x14ac:dyDescent="0.3">
      <c r="I54">
        <f t="shared" si="1"/>
        <v>0</v>
      </c>
      <c r="K54">
        <f t="shared" si="0"/>
        <v>0</v>
      </c>
    </row>
    <row r="55" spans="9:11" x14ac:dyDescent="0.3">
      <c r="I55">
        <f t="shared" si="1"/>
        <v>0</v>
      </c>
      <c r="K55">
        <f t="shared" si="0"/>
        <v>0</v>
      </c>
    </row>
    <row r="56" spans="9:11" x14ac:dyDescent="0.3">
      <c r="I56">
        <f t="shared" si="1"/>
        <v>0</v>
      </c>
      <c r="K56">
        <f t="shared" si="0"/>
        <v>0</v>
      </c>
    </row>
    <row r="57" spans="9:11" x14ac:dyDescent="0.3">
      <c r="I57">
        <f t="shared" si="1"/>
        <v>0</v>
      </c>
      <c r="K57">
        <f t="shared" si="0"/>
        <v>0</v>
      </c>
    </row>
    <row r="58" spans="9:11" x14ac:dyDescent="0.3">
      <c r="I58">
        <f t="shared" si="1"/>
        <v>0</v>
      </c>
      <c r="K58">
        <f t="shared" si="0"/>
        <v>0</v>
      </c>
    </row>
    <row r="59" spans="9:11" x14ac:dyDescent="0.3">
      <c r="I59">
        <f t="shared" si="1"/>
        <v>0</v>
      </c>
      <c r="K59">
        <f t="shared" si="0"/>
        <v>0</v>
      </c>
    </row>
    <row r="60" spans="9:11" x14ac:dyDescent="0.3">
      <c r="I60">
        <f t="shared" si="1"/>
        <v>0</v>
      </c>
      <c r="K60">
        <f t="shared" si="0"/>
        <v>0</v>
      </c>
    </row>
    <row r="61" spans="9:11" x14ac:dyDescent="0.3">
      <c r="I61">
        <f t="shared" si="1"/>
        <v>0</v>
      </c>
      <c r="K61">
        <f t="shared" si="0"/>
        <v>0</v>
      </c>
    </row>
    <row r="62" spans="9:11" x14ac:dyDescent="0.3">
      <c r="I62">
        <f t="shared" si="1"/>
        <v>0</v>
      </c>
      <c r="K62">
        <f t="shared" si="0"/>
        <v>0</v>
      </c>
    </row>
    <row r="63" spans="9:11" x14ac:dyDescent="0.3">
      <c r="I63">
        <f t="shared" si="1"/>
        <v>0</v>
      </c>
      <c r="K63">
        <f t="shared" si="0"/>
        <v>0</v>
      </c>
    </row>
    <row r="64" spans="9:11" x14ac:dyDescent="0.3">
      <c r="I64">
        <f t="shared" si="1"/>
        <v>0</v>
      </c>
      <c r="K64">
        <f t="shared" si="0"/>
        <v>0</v>
      </c>
    </row>
    <row r="65" spans="9:11" x14ac:dyDescent="0.3">
      <c r="I65">
        <f t="shared" si="1"/>
        <v>0</v>
      </c>
      <c r="K65">
        <f t="shared" si="0"/>
        <v>0</v>
      </c>
    </row>
  </sheetData>
  <mergeCells count="4">
    <mergeCell ref="A1:A2"/>
    <mergeCell ref="C1:C2"/>
    <mergeCell ref="B1:B2"/>
    <mergeCell ref="K1:K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B2D1-43E3-4805-9FDE-920B242A9BBC}">
  <dimension ref="A1:L791"/>
  <sheetViews>
    <sheetView tabSelected="1" workbookViewId="0">
      <pane xSplit="3" ySplit="2" topLeftCell="D776" activePane="bottomRight" state="frozen"/>
      <selection activeCell="F14" sqref="F14"/>
      <selection pane="topRight" activeCell="F14" sqref="F14"/>
      <selection pane="bottomLeft" activeCell="F14" sqref="F14"/>
      <selection pane="bottomRight" activeCell="A792" sqref="A792"/>
    </sheetView>
  </sheetViews>
  <sheetFormatPr defaultRowHeight="14.4" x14ac:dyDescent="0.3"/>
  <cols>
    <col min="1" max="1" width="16.6640625" customWidth="1"/>
    <col min="2" max="2" width="13.6640625" customWidth="1"/>
    <col min="3" max="3" width="26.109375" bestFit="1" customWidth="1"/>
    <col min="4" max="4" width="12.88671875" bestFit="1" customWidth="1"/>
    <col min="5" max="5" width="16.88671875" bestFit="1" customWidth="1"/>
    <col min="6" max="6" width="12.5546875" bestFit="1" customWidth="1"/>
    <col min="7" max="7" width="11.77734375" bestFit="1" customWidth="1"/>
    <col min="8" max="8" width="20.5546875" bestFit="1" customWidth="1"/>
    <col min="9" max="9" width="10.88671875" bestFit="1" customWidth="1"/>
    <col min="10" max="10" width="14.44140625" bestFit="1" customWidth="1"/>
    <col min="11" max="11" width="17.33203125" bestFit="1" customWidth="1"/>
  </cols>
  <sheetData>
    <row r="1" spans="1:12" x14ac:dyDescent="0.3">
      <c r="A1" s="22" t="s">
        <v>6</v>
      </c>
      <c r="B1" s="22" t="s">
        <v>58</v>
      </c>
      <c r="C1" s="22" t="s">
        <v>5</v>
      </c>
      <c r="D1" s="5" t="s">
        <v>0</v>
      </c>
      <c r="E1" s="5" t="s">
        <v>1</v>
      </c>
      <c r="F1" s="7" t="s">
        <v>4</v>
      </c>
      <c r="G1" s="16" t="s">
        <v>94</v>
      </c>
      <c r="H1" s="2" t="s">
        <v>7</v>
      </c>
      <c r="I1" s="2" t="s">
        <v>8</v>
      </c>
      <c r="J1" s="5" t="s">
        <v>60</v>
      </c>
      <c r="K1" s="5" t="s">
        <v>132</v>
      </c>
      <c r="L1" s="23" t="s">
        <v>14</v>
      </c>
    </row>
    <row r="2" spans="1:12" x14ac:dyDescent="0.3">
      <c r="A2" s="22"/>
      <c r="B2" s="22"/>
      <c r="C2" s="22"/>
      <c r="D2" s="6" t="s">
        <v>3</v>
      </c>
      <c r="E2" s="6" t="s">
        <v>2</v>
      </c>
      <c r="F2" s="8" t="s">
        <v>2</v>
      </c>
      <c r="G2" s="17" t="s">
        <v>119</v>
      </c>
      <c r="H2" s="3" t="s">
        <v>59</v>
      </c>
      <c r="I2" s="4" t="s">
        <v>10</v>
      </c>
      <c r="J2" s="6" t="s">
        <v>61</v>
      </c>
      <c r="K2" s="6" t="s">
        <v>3</v>
      </c>
      <c r="L2" s="23"/>
    </row>
    <row r="3" spans="1:12" x14ac:dyDescent="0.3">
      <c r="A3" t="s">
        <v>21</v>
      </c>
      <c r="B3" s="1">
        <v>45388</v>
      </c>
      <c r="C3" t="s">
        <v>62</v>
      </c>
      <c r="D3">
        <v>1</v>
      </c>
      <c r="E3">
        <v>0</v>
      </c>
      <c r="F3">
        <v>0</v>
      </c>
      <c r="G3" t="str">
        <f>VLOOKUP(A3,'Parkrun PBs'!A:B,2,FALSE)</f>
        <v>20:53</v>
      </c>
      <c r="H3" t="s">
        <v>13</v>
      </c>
      <c r="I3" t="s">
        <v>13</v>
      </c>
      <c r="J3">
        <f>IF(H3="Y",1,0)-IF(I3="Y",1,0)</f>
        <v>0</v>
      </c>
      <c r="K3">
        <v>0</v>
      </c>
      <c r="L3">
        <f>SUM(D3:F3,J3:K3)</f>
        <v>1</v>
      </c>
    </row>
    <row r="4" spans="1:12" x14ac:dyDescent="0.3">
      <c r="A4" t="s">
        <v>63</v>
      </c>
      <c r="B4" s="1">
        <v>45388</v>
      </c>
      <c r="C4" t="s">
        <v>57</v>
      </c>
      <c r="D4">
        <v>1</v>
      </c>
      <c r="E4">
        <v>0</v>
      </c>
      <c r="F4">
        <v>0</v>
      </c>
      <c r="G4" t="str">
        <f>VLOOKUP(A4,'Parkrun PBs'!A:B,2,FALSE)</f>
        <v>17:41</v>
      </c>
      <c r="H4" t="s">
        <v>13</v>
      </c>
      <c r="I4" t="s">
        <v>13</v>
      </c>
      <c r="J4">
        <f>IF(H4="Y",1,0)-IF(I4="Y",1,0)</f>
        <v>0</v>
      </c>
      <c r="K4">
        <v>0</v>
      </c>
      <c r="L4">
        <f t="shared" ref="L4:L58" si="0">SUM(D4:F4,J4:K4)</f>
        <v>1</v>
      </c>
    </row>
    <row r="5" spans="1:12" x14ac:dyDescent="0.3">
      <c r="A5" t="s">
        <v>48</v>
      </c>
      <c r="B5" s="1">
        <v>45388</v>
      </c>
      <c r="C5" t="s">
        <v>57</v>
      </c>
      <c r="D5">
        <v>1</v>
      </c>
      <c r="E5">
        <v>0</v>
      </c>
      <c r="F5">
        <v>0</v>
      </c>
      <c r="G5" t="str">
        <f>VLOOKUP(A5,'Parkrun PBs'!A:B,2,FALSE)</f>
        <v>19:55</v>
      </c>
      <c r="H5" t="s">
        <v>13</v>
      </c>
      <c r="I5" t="s">
        <v>13</v>
      </c>
      <c r="J5">
        <f t="shared" ref="J5:J43" si="1">IF(H5="Y",1,0)-IF(I5="Y",1,0)</f>
        <v>0</v>
      </c>
      <c r="K5" s="18">
        <v>1</v>
      </c>
      <c r="L5">
        <f t="shared" si="0"/>
        <v>2</v>
      </c>
    </row>
    <row r="6" spans="1:12" x14ac:dyDescent="0.3">
      <c r="A6" t="s">
        <v>22</v>
      </c>
      <c r="B6" s="1">
        <v>45388</v>
      </c>
      <c r="C6" t="s">
        <v>57</v>
      </c>
      <c r="D6">
        <v>1</v>
      </c>
      <c r="E6">
        <v>0</v>
      </c>
      <c r="F6">
        <v>0</v>
      </c>
      <c r="G6" t="str">
        <f>VLOOKUP(A6,'Parkrun PBs'!A:B,2,FALSE)</f>
        <v>21:46</v>
      </c>
      <c r="H6" t="s">
        <v>13</v>
      </c>
      <c r="I6" t="s">
        <v>13</v>
      </c>
      <c r="J6">
        <f t="shared" si="1"/>
        <v>0</v>
      </c>
      <c r="K6">
        <v>0</v>
      </c>
      <c r="L6">
        <f t="shared" si="0"/>
        <v>1</v>
      </c>
    </row>
    <row r="7" spans="1:12" x14ac:dyDescent="0.3">
      <c r="A7" t="s">
        <v>50</v>
      </c>
      <c r="B7" s="1">
        <v>45388</v>
      </c>
      <c r="C7" t="s">
        <v>57</v>
      </c>
      <c r="D7">
        <v>1</v>
      </c>
      <c r="E7">
        <v>0</v>
      </c>
      <c r="F7">
        <v>0</v>
      </c>
      <c r="G7" t="str">
        <f>VLOOKUP(A7,'Parkrun PBs'!A:B,2,FALSE)</f>
        <v>29:28</v>
      </c>
      <c r="H7" t="s">
        <v>13</v>
      </c>
      <c r="I7" t="s">
        <v>13</v>
      </c>
      <c r="J7">
        <f t="shared" si="1"/>
        <v>0</v>
      </c>
      <c r="K7">
        <v>0</v>
      </c>
      <c r="L7">
        <f t="shared" si="0"/>
        <v>1</v>
      </c>
    </row>
    <row r="8" spans="1:12" x14ac:dyDescent="0.3">
      <c r="A8" t="s">
        <v>27</v>
      </c>
      <c r="B8" s="1">
        <v>45388</v>
      </c>
      <c r="C8" t="s">
        <v>57</v>
      </c>
      <c r="D8" s="6">
        <v>1</v>
      </c>
      <c r="E8" s="6">
        <v>2</v>
      </c>
      <c r="F8">
        <v>0</v>
      </c>
      <c r="G8" t="str">
        <f>VLOOKUP(A8,'Parkrun PBs'!A:B,2,FALSE)</f>
        <v>22:54</v>
      </c>
      <c r="H8" t="s">
        <v>13</v>
      </c>
      <c r="I8" t="s">
        <v>13</v>
      </c>
      <c r="J8">
        <f t="shared" si="1"/>
        <v>0</v>
      </c>
      <c r="K8">
        <v>0</v>
      </c>
      <c r="L8">
        <f t="shared" si="0"/>
        <v>3</v>
      </c>
    </row>
    <row r="9" spans="1:12" x14ac:dyDescent="0.3">
      <c r="A9" t="s">
        <v>26</v>
      </c>
      <c r="B9" s="1">
        <v>45388</v>
      </c>
      <c r="C9" t="s">
        <v>64</v>
      </c>
      <c r="D9">
        <v>1</v>
      </c>
      <c r="E9">
        <v>0</v>
      </c>
      <c r="F9">
        <v>0</v>
      </c>
      <c r="G9" t="str">
        <f>VLOOKUP(A9,'Parkrun PBs'!A:B,2,FALSE)</f>
        <v>26:19</v>
      </c>
      <c r="H9" t="s">
        <v>17</v>
      </c>
      <c r="I9" t="s">
        <v>17</v>
      </c>
      <c r="J9">
        <f t="shared" si="1"/>
        <v>0</v>
      </c>
      <c r="K9">
        <v>0</v>
      </c>
      <c r="L9">
        <f t="shared" si="0"/>
        <v>1</v>
      </c>
    </row>
    <row r="10" spans="1:12" x14ac:dyDescent="0.3">
      <c r="A10" t="s">
        <v>65</v>
      </c>
      <c r="B10" s="1">
        <v>45388</v>
      </c>
      <c r="C10" t="s">
        <v>53</v>
      </c>
      <c r="D10">
        <v>1</v>
      </c>
      <c r="E10">
        <v>0</v>
      </c>
      <c r="F10">
        <v>0</v>
      </c>
      <c r="G10" t="str">
        <f>VLOOKUP(A10,'Parkrun PBs'!A:B,2,FALSE)</f>
        <v>17:43</v>
      </c>
      <c r="H10" t="s">
        <v>13</v>
      </c>
      <c r="I10" t="s">
        <v>13</v>
      </c>
      <c r="J10">
        <f t="shared" si="1"/>
        <v>0</v>
      </c>
      <c r="K10">
        <v>0</v>
      </c>
      <c r="L10">
        <f t="shared" si="0"/>
        <v>1</v>
      </c>
    </row>
    <row r="11" spans="1:12" x14ac:dyDescent="0.3">
      <c r="A11" t="s">
        <v>66</v>
      </c>
      <c r="B11" s="1">
        <v>45388</v>
      </c>
      <c r="C11" t="s">
        <v>53</v>
      </c>
      <c r="D11">
        <v>1</v>
      </c>
      <c r="E11">
        <v>0</v>
      </c>
      <c r="F11">
        <v>0</v>
      </c>
      <c r="G11" t="str">
        <f>VLOOKUP(A11,'Parkrun PBs'!A:B,2,FALSE)</f>
        <v>23:42</v>
      </c>
      <c r="H11" t="s">
        <v>13</v>
      </c>
      <c r="I11" t="s">
        <v>13</v>
      </c>
      <c r="J11">
        <f t="shared" si="1"/>
        <v>0</v>
      </c>
      <c r="K11">
        <v>0</v>
      </c>
      <c r="L11">
        <f t="shared" si="0"/>
        <v>1</v>
      </c>
    </row>
    <row r="12" spans="1:12" x14ac:dyDescent="0.3">
      <c r="A12" t="s">
        <v>25</v>
      </c>
      <c r="B12" s="1">
        <v>45388</v>
      </c>
      <c r="C12" t="s">
        <v>53</v>
      </c>
      <c r="D12">
        <v>1</v>
      </c>
      <c r="E12">
        <v>0</v>
      </c>
      <c r="F12">
        <v>0</v>
      </c>
      <c r="G12" t="str">
        <f>VLOOKUP(A12,'Parkrun PBs'!A:B,2,FALSE)</f>
        <v>22:30</v>
      </c>
      <c r="H12" t="s">
        <v>13</v>
      </c>
      <c r="I12" t="s">
        <v>13</v>
      </c>
      <c r="J12">
        <f t="shared" si="1"/>
        <v>0</v>
      </c>
      <c r="K12">
        <v>0</v>
      </c>
      <c r="L12">
        <f t="shared" si="0"/>
        <v>1</v>
      </c>
    </row>
    <row r="13" spans="1:12" x14ac:dyDescent="0.3">
      <c r="A13" t="s">
        <v>52</v>
      </c>
      <c r="B13" s="1">
        <v>45388</v>
      </c>
      <c r="C13" t="s">
        <v>67</v>
      </c>
      <c r="D13">
        <v>1</v>
      </c>
      <c r="E13">
        <v>0</v>
      </c>
      <c r="F13">
        <v>0</v>
      </c>
      <c r="G13" t="str">
        <f>VLOOKUP(A13,'Parkrun PBs'!A:B,2,FALSE)</f>
        <v>17:09</v>
      </c>
      <c r="H13" t="s">
        <v>17</v>
      </c>
      <c r="I13" t="s">
        <v>17</v>
      </c>
      <c r="J13">
        <f>IF(H13="Y",1,0)-IF(I13="Y",1,0)</f>
        <v>0</v>
      </c>
      <c r="K13" s="18">
        <v>1</v>
      </c>
      <c r="L13">
        <f t="shared" si="0"/>
        <v>2</v>
      </c>
    </row>
    <row r="14" spans="1:12" x14ac:dyDescent="0.3">
      <c r="A14" t="s">
        <v>68</v>
      </c>
      <c r="B14" s="1">
        <v>45388</v>
      </c>
      <c r="C14" t="s">
        <v>69</v>
      </c>
      <c r="D14">
        <v>1</v>
      </c>
      <c r="E14">
        <v>0</v>
      </c>
      <c r="F14">
        <v>0</v>
      </c>
      <c r="G14" t="str">
        <f>VLOOKUP(A14,'Parkrun PBs'!A:B,2,FALSE)</f>
        <v>19:03</v>
      </c>
      <c r="H14" t="s">
        <v>17</v>
      </c>
      <c r="I14" t="s">
        <v>13</v>
      </c>
      <c r="J14" s="18">
        <f t="shared" si="1"/>
        <v>1</v>
      </c>
      <c r="K14" s="18">
        <v>1</v>
      </c>
      <c r="L14">
        <f t="shared" si="0"/>
        <v>3</v>
      </c>
    </row>
    <row r="15" spans="1:12" x14ac:dyDescent="0.3">
      <c r="A15" t="s">
        <v>82</v>
      </c>
      <c r="B15" s="1">
        <v>45388</v>
      </c>
      <c r="C15" t="s">
        <v>70</v>
      </c>
      <c r="D15">
        <v>1</v>
      </c>
      <c r="E15">
        <v>0</v>
      </c>
      <c r="F15">
        <v>0</v>
      </c>
      <c r="G15" t="str">
        <f>VLOOKUP(A15,'Parkrun PBs'!A:B,2,FALSE)</f>
        <v>19:20</v>
      </c>
      <c r="H15" t="s">
        <v>17</v>
      </c>
      <c r="I15" t="s">
        <v>17</v>
      </c>
      <c r="J15">
        <f t="shared" si="1"/>
        <v>0</v>
      </c>
      <c r="K15" s="18">
        <v>1</v>
      </c>
      <c r="L15">
        <f t="shared" si="0"/>
        <v>2</v>
      </c>
    </row>
    <row r="16" spans="1:12" x14ac:dyDescent="0.3">
      <c r="A16" t="s">
        <v>49</v>
      </c>
      <c r="B16" s="1">
        <v>45388</v>
      </c>
      <c r="C16" t="s">
        <v>71</v>
      </c>
      <c r="D16">
        <v>1</v>
      </c>
      <c r="E16">
        <v>0</v>
      </c>
      <c r="F16">
        <v>0</v>
      </c>
      <c r="G16" t="str">
        <f>VLOOKUP(A16,'Parkrun PBs'!A:B,2,FALSE)</f>
        <v>26:34</v>
      </c>
      <c r="H16" t="s">
        <v>17</v>
      </c>
      <c r="I16" t="s">
        <v>17</v>
      </c>
      <c r="J16">
        <f t="shared" si="1"/>
        <v>0</v>
      </c>
      <c r="K16">
        <v>0</v>
      </c>
      <c r="L16">
        <f t="shared" si="0"/>
        <v>1</v>
      </c>
    </row>
    <row r="17" spans="1:12" x14ac:dyDescent="0.3">
      <c r="A17" t="s">
        <v>32</v>
      </c>
      <c r="B17" s="1">
        <v>45388</v>
      </c>
      <c r="C17" t="s">
        <v>33</v>
      </c>
      <c r="D17">
        <v>1</v>
      </c>
      <c r="E17">
        <v>0</v>
      </c>
      <c r="F17">
        <v>0</v>
      </c>
      <c r="G17" t="str">
        <f>VLOOKUP(A17,'Parkrun PBs'!A:B,2,FALSE)</f>
        <v>17:37</v>
      </c>
      <c r="H17" t="s">
        <v>13</v>
      </c>
      <c r="I17" t="s">
        <v>13</v>
      </c>
      <c r="J17">
        <f t="shared" si="1"/>
        <v>0</v>
      </c>
      <c r="K17" s="18">
        <v>1</v>
      </c>
      <c r="L17">
        <f t="shared" si="0"/>
        <v>2</v>
      </c>
    </row>
    <row r="18" spans="1:12" x14ac:dyDescent="0.3">
      <c r="A18" t="s">
        <v>74</v>
      </c>
      <c r="B18" s="1">
        <v>45388</v>
      </c>
      <c r="C18" t="s">
        <v>73</v>
      </c>
      <c r="D18">
        <v>1</v>
      </c>
      <c r="E18">
        <v>0</v>
      </c>
      <c r="F18">
        <v>0</v>
      </c>
      <c r="G18" t="str">
        <f>VLOOKUP(A18,'Parkrun PBs'!A:B,2,FALSE)</f>
        <v>24:13</v>
      </c>
      <c r="H18" t="s">
        <v>13</v>
      </c>
      <c r="I18" t="s">
        <v>13</v>
      </c>
      <c r="J18">
        <f t="shared" si="1"/>
        <v>0</v>
      </c>
      <c r="K18">
        <v>0</v>
      </c>
      <c r="L18">
        <f t="shared" si="0"/>
        <v>1</v>
      </c>
    </row>
    <row r="19" spans="1:12" x14ac:dyDescent="0.3">
      <c r="A19" t="s">
        <v>20</v>
      </c>
      <c r="B19" s="1">
        <v>45388</v>
      </c>
      <c r="C19" t="s">
        <v>12</v>
      </c>
      <c r="D19">
        <v>1</v>
      </c>
      <c r="E19">
        <v>0</v>
      </c>
      <c r="F19">
        <v>0</v>
      </c>
      <c r="G19" t="str">
        <f>VLOOKUP(A19,'Parkrun PBs'!A:B,2,FALSE)</f>
        <v>19:47</v>
      </c>
      <c r="H19" t="s">
        <v>13</v>
      </c>
      <c r="I19" t="s">
        <v>13</v>
      </c>
      <c r="J19">
        <f t="shared" si="1"/>
        <v>0</v>
      </c>
      <c r="K19">
        <v>0</v>
      </c>
      <c r="L19">
        <f t="shared" si="0"/>
        <v>1</v>
      </c>
    </row>
    <row r="20" spans="1:12" x14ac:dyDescent="0.3">
      <c r="A20" t="s">
        <v>51</v>
      </c>
      <c r="B20" s="1">
        <v>45388</v>
      </c>
      <c r="C20" t="s">
        <v>141</v>
      </c>
      <c r="D20">
        <v>1</v>
      </c>
      <c r="E20">
        <v>0</v>
      </c>
      <c r="F20">
        <v>0</v>
      </c>
      <c r="G20" t="str">
        <f>VLOOKUP(A20,'Parkrun PBs'!A:B,2,FALSE)</f>
        <v>17:17</v>
      </c>
      <c r="H20" t="s">
        <v>13</v>
      </c>
      <c r="I20" t="s">
        <v>13</v>
      </c>
      <c r="J20">
        <f t="shared" si="1"/>
        <v>0</v>
      </c>
      <c r="K20">
        <v>0</v>
      </c>
      <c r="L20">
        <f t="shared" si="0"/>
        <v>1</v>
      </c>
    </row>
    <row r="21" spans="1:12" x14ac:dyDescent="0.3">
      <c r="A21" t="s">
        <v>23</v>
      </c>
      <c r="B21" s="1">
        <v>45388</v>
      </c>
      <c r="C21" t="s">
        <v>57</v>
      </c>
      <c r="D21" s="6">
        <v>0</v>
      </c>
      <c r="E21" s="6">
        <v>2</v>
      </c>
      <c r="F21">
        <v>0</v>
      </c>
      <c r="G21" t="str">
        <f>VLOOKUP(A21,'Parkrun PBs'!A:B,2,FALSE)</f>
        <v>25:17</v>
      </c>
      <c r="H21" t="s">
        <v>13</v>
      </c>
      <c r="I21" t="s">
        <v>13</v>
      </c>
      <c r="J21">
        <f t="shared" si="1"/>
        <v>0</v>
      </c>
      <c r="K21">
        <v>0</v>
      </c>
      <c r="L21">
        <f t="shared" si="0"/>
        <v>2</v>
      </c>
    </row>
    <row r="22" spans="1:12" x14ac:dyDescent="0.3">
      <c r="A22" t="s">
        <v>75</v>
      </c>
      <c r="B22" s="1">
        <v>45388</v>
      </c>
      <c r="C22" t="s">
        <v>57</v>
      </c>
      <c r="D22" s="6">
        <v>0</v>
      </c>
      <c r="E22" s="6">
        <v>2</v>
      </c>
      <c r="F22">
        <v>0</v>
      </c>
      <c r="G22" t="str">
        <f>VLOOKUP(A22,'Parkrun PBs'!A:B,2,FALSE)</f>
        <v>19:49</v>
      </c>
      <c r="H22" t="s">
        <v>13</v>
      </c>
      <c r="I22" t="s">
        <v>13</v>
      </c>
      <c r="J22">
        <f t="shared" si="1"/>
        <v>0</v>
      </c>
      <c r="K22">
        <v>0</v>
      </c>
      <c r="L22">
        <f t="shared" si="0"/>
        <v>2</v>
      </c>
    </row>
    <row r="23" spans="1:12" x14ac:dyDescent="0.3">
      <c r="A23" t="s">
        <v>65</v>
      </c>
      <c r="B23" s="1">
        <v>45395</v>
      </c>
      <c r="C23" t="s">
        <v>12</v>
      </c>
      <c r="D23">
        <v>1</v>
      </c>
      <c r="E23">
        <v>0</v>
      </c>
      <c r="F23">
        <v>0</v>
      </c>
      <c r="G23" t="str">
        <f>VLOOKUP(A23,'Parkrun PBs'!A:B,2,FALSE)</f>
        <v>17:43</v>
      </c>
      <c r="H23" t="s">
        <v>13</v>
      </c>
      <c r="I23" t="s">
        <v>13</v>
      </c>
      <c r="J23">
        <f t="shared" si="1"/>
        <v>0</v>
      </c>
      <c r="K23" s="18">
        <v>1</v>
      </c>
      <c r="L23">
        <f t="shared" si="0"/>
        <v>2</v>
      </c>
    </row>
    <row r="24" spans="1:12" x14ac:dyDescent="0.3">
      <c r="A24" t="s">
        <v>28</v>
      </c>
      <c r="B24" s="1">
        <v>45395</v>
      </c>
      <c r="C24" t="s">
        <v>121</v>
      </c>
      <c r="D24">
        <v>1</v>
      </c>
      <c r="E24">
        <v>0</v>
      </c>
      <c r="F24">
        <v>0</v>
      </c>
      <c r="G24" t="str">
        <f>VLOOKUP(A24,'Parkrun PBs'!A:B,2,FALSE)</f>
        <v>20:07</v>
      </c>
      <c r="H24" t="s">
        <v>17</v>
      </c>
      <c r="I24" t="s">
        <v>17</v>
      </c>
      <c r="J24">
        <f t="shared" si="1"/>
        <v>0</v>
      </c>
      <c r="K24" s="18">
        <v>1</v>
      </c>
      <c r="L24">
        <f t="shared" si="0"/>
        <v>2</v>
      </c>
    </row>
    <row r="25" spans="1:12" x14ac:dyDescent="0.3">
      <c r="A25" t="s">
        <v>51</v>
      </c>
      <c r="B25" s="1">
        <v>45395</v>
      </c>
      <c r="C25" t="s">
        <v>69</v>
      </c>
      <c r="D25">
        <v>1</v>
      </c>
      <c r="E25">
        <v>0</v>
      </c>
      <c r="F25">
        <v>0</v>
      </c>
      <c r="G25" t="str">
        <f>VLOOKUP(A25,'Parkrun PBs'!A:B,2,FALSE)</f>
        <v>17:17</v>
      </c>
      <c r="H25" t="s">
        <v>13</v>
      </c>
      <c r="I25" t="s">
        <v>13</v>
      </c>
      <c r="J25">
        <f t="shared" si="1"/>
        <v>0</v>
      </c>
      <c r="K25">
        <v>0</v>
      </c>
      <c r="L25">
        <f t="shared" si="0"/>
        <v>1</v>
      </c>
    </row>
    <row r="26" spans="1:12" x14ac:dyDescent="0.3">
      <c r="A26" t="s">
        <v>32</v>
      </c>
      <c r="B26" s="1">
        <v>45395</v>
      </c>
      <c r="C26" t="s">
        <v>33</v>
      </c>
      <c r="D26">
        <v>1</v>
      </c>
      <c r="E26">
        <v>0</v>
      </c>
      <c r="F26">
        <v>0</v>
      </c>
      <c r="G26" t="str">
        <f>VLOOKUP(A26,'Parkrun PBs'!A:B,2,FALSE)</f>
        <v>17:37</v>
      </c>
      <c r="H26" t="s">
        <v>13</v>
      </c>
      <c r="I26" t="s">
        <v>13</v>
      </c>
      <c r="J26">
        <f t="shared" si="1"/>
        <v>0</v>
      </c>
      <c r="K26" s="18">
        <v>1</v>
      </c>
      <c r="L26">
        <f t="shared" si="0"/>
        <v>2</v>
      </c>
    </row>
    <row r="27" spans="1:12" x14ac:dyDescent="0.3">
      <c r="A27" t="s">
        <v>25</v>
      </c>
      <c r="B27" s="1">
        <v>45395</v>
      </c>
      <c r="C27" t="s">
        <v>122</v>
      </c>
      <c r="D27">
        <v>1</v>
      </c>
      <c r="E27">
        <v>0</v>
      </c>
      <c r="F27">
        <v>0</v>
      </c>
      <c r="G27" t="str">
        <f>VLOOKUP(A27,'Parkrun PBs'!A:B,2,FALSE)</f>
        <v>22:30</v>
      </c>
      <c r="H27" t="s">
        <v>17</v>
      </c>
      <c r="I27" t="s">
        <v>17</v>
      </c>
      <c r="J27">
        <f t="shared" si="1"/>
        <v>0</v>
      </c>
      <c r="K27">
        <v>0</v>
      </c>
      <c r="L27">
        <f t="shared" si="0"/>
        <v>1</v>
      </c>
    </row>
    <row r="28" spans="1:12" x14ac:dyDescent="0.3">
      <c r="A28" t="s">
        <v>27</v>
      </c>
      <c r="B28" s="1">
        <v>45395</v>
      </c>
      <c r="C28" t="s">
        <v>123</v>
      </c>
      <c r="D28">
        <v>1</v>
      </c>
      <c r="E28">
        <v>0</v>
      </c>
      <c r="F28">
        <v>0</v>
      </c>
      <c r="G28" t="str">
        <f>VLOOKUP(A28,'Parkrun PBs'!A:B,2,FALSE)</f>
        <v>22:54</v>
      </c>
      <c r="H28" t="s">
        <v>17</v>
      </c>
      <c r="I28" t="s">
        <v>17</v>
      </c>
      <c r="J28">
        <f t="shared" si="1"/>
        <v>0</v>
      </c>
      <c r="K28">
        <v>0</v>
      </c>
      <c r="L28">
        <f t="shared" si="0"/>
        <v>1</v>
      </c>
    </row>
    <row r="29" spans="1:12" x14ac:dyDescent="0.3">
      <c r="A29" t="s">
        <v>21</v>
      </c>
      <c r="B29" s="1">
        <v>45395</v>
      </c>
      <c r="C29" t="s">
        <v>124</v>
      </c>
      <c r="D29">
        <v>1</v>
      </c>
      <c r="E29">
        <v>0</v>
      </c>
      <c r="F29">
        <v>0</v>
      </c>
      <c r="G29" t="str">
        <f>VLOOKUP(A29,'Parkrun PBs'!A:B,2,FALSE)</f>
        <v>20:53</v>
      </c>
      <c r="H29" t="s">
        <v>17</v>
      </c>
      <c r="I29" t="s">
        <v>17</v>
      </c>
      <c r="J29">
        <f t="shared" si="1"/>
        <v>0</v>
      </c>
      <c r="K29">
        <v>0</v>
      </c>
      <c r="L29">
        <f t="shared" si="0"/>
        <v>1</v>
      </c>
    </row>
    <row r="30" spans="1:12" x14ac:dyDescent="0.3">
      <c r="A30" t="s">
        <v>74</v>
      </c>
      <c r="B30" s="1">
        <v>45395</v>
      </c>
      <c r="C30" t="s">
        <v>73</v>
      </c>
      <c r="D30">
        <v>1</v>
      </c>
      <c r="E30">
        <v>0</v>
      </c>
      <c r="F30">
        <v>0</v>
      </c>
      <c r="G30" t="str">
        <f>VLOOKUP(A30,'Parkrun PBs'!A:B,2,FALSE)</f>
        <v>24:13</v>
      </c>
      <c r="H30" t="s">
        <v>13</v>
      </c>
      <c r="I30" t="s">
        <v>13</v>
      </c>
      <c r="J30">
        <f t="shared" si="1"/>
        <v>0</v>
      </c>
      <c r="K30">
        <v>0</v>
      </c>
      <c r="L30">
        <f t="shared" si="0"/>
        <v>1</v>
      </c>
    </row>
    <row r="31" spans="1:12" x14ac:dyDescent="0.3">
      <c r="A31" t="s">
        <v>125</v>
      </c>
      <c r="B31" s="1">
        <v>45395</v>
      </c>
      <c r="C31" t="s">
        <v>53</v>
      </c>
      <c r="D31">
        <v>1</v>
      </c>
      <c r="E31">
        <v>0</v>
      </c>
      <c r="F31">
        <v>0</v>
      </c>
      <c r="G31" t="str">
        <f>VLOOKUP(A31,'Parkrun PBs'!A:B,2,FALSE)</f>
        <v>15:32</v>
      </c>
      <c r="H31" t="s">
        <v>13</v>
      </c>
      <c r="I31" t="s">
        <v>13</v>
      </c>
      <c r="J31">
        <f t="shared" si="1"/>
        <v>0</v>
      </c>
      <c r="K31" s="18">
        <v>1</v>
      </c>
      <c r="L31">
        <f t="shared" si="0"/>
        <v>2</v>
      </c>
    </row>
    <row r="32" spans="1:12" x14ac:dyDescent="0.3">
      <c r="A32" t="s">
        <v>52</v>
      </c>
      <c r="B32" s="1">
        <v>45395</v>
      </c>
      <c r="C32" t="s">
        <v>53</v>
      </c>
      <c r="D32">
        <v>1</v>
      </c>
      <c r="E32">
        <v>0</v>
      </c>
      <c r="F32">
        <v>0</v>
      </c>
      <c r="G32" t="str">
        <f>VLOOKUP(A32,'Parkrun PBs'!A:B,2,FALSE)</f>
        <v>17:09</v>
      </c>
      <c r="H32" t="s">
        <v>13</v>
      </c>
      <c r="I32" t="s">
        <v>13</v>
      </c>
      <c r="J32">
        <f t="shared" si="1"/>
        <v>0</v>
      </c>
      <c r="K32" s="18">
        <v>1</v>
      </c>
      <c r="L32">
        <f t="shared" si="0"/>
        <v>2</v>
      </c>
    </row>
    <row r="33" spans="1:12" x14ac:dyDescent="0.3">
      <c r="A33" t="s">
        <v>22</v>
      </c>
      <c r="B33" s="1">
        <v>45395</v>
      </c>
      <c r="C33" t="s">
        <v>126</v>
      </c>
      <c r="D33">
        <v>1</v>
      </c>
      <c r="E33">
        <v>0</v>
      </c>
      <c r="F33">
        <v>0</v>
      </c>
      <c r="G33" t="str">
        <f>VLOOKUP(A33,'Parkrun PBs'!A:B,2,FALSE)</f>
        <v>21:46</v>
      </c>
      <c r="H33" t="s">
        <v>13</v>
      </c>
      <c r="I33" t="s">
        <v>13</v>
      </c>
      <c r="J33">
        <f t="shared" si="1"/>
        <v>0</v>
      </c>
      <c r="K33">
        <v>0</v>
      </c>
      <c r="L33">
        <f t="shared" si="0"/>
        <v>1</v>
      </c>
    </row>
    <row r="34" spans="1:12" x14ac:dyDescent="0.3">
      <c r="A34" t="s">
        <v>23</v>
      </c>
      <c r="B34" s="1">
        <v>45395</v>
      </c>
      <c r="C34" t="s">
        <v>128</v>
      </c>
      <c r="D34">
        <v>1</v>
      </c>
      <c r="E34">
        <v>0</v>
      </c>
      <c r="F34">
        <v>0</v>
      </c>
      <c r="G34" t="str">
        <f>VLOOKUP(A34,'Parkrun PBs'!A:B,2,FALSE)</f>
        <v>25:17</v>
      </c>
      <c r="H34" t="s">
        <v>17</v>
      </c>
      <c r="I34" t="s">
        <v>17</v>
      </c>
      <c r="J34">
        <f t="shared" si="1"/>
        <v>0</v>
      </c>
      <c r="K34">
        <v>0</v>
      </c>
      <c r="L34">
        <f t="shared" si="0"/>
        <v>1</v>
      </c>
    </row>
    <row r="35" spans="1:12" x14ac:dyDescent="0.3">
      <c r="A35" t="s">
        <v>102</v>
      </c>
      <c r="B35" s="1">
        <v>45395</v>
      </c>
      <c r="C35" t="s">
        <v>129</v>
      </c>
      <c r="D35">
        <v>1</v>
      </c>
      <c r="E35">
        <v>0</v>
      </c>
      <c r="F35">
        <v>0</v>
      </c>
      <c r="G35" t="str">
        <f>VLOOKUP(A35,'Parkrun PBs'!A:B,2,FALSE)</f>
        <v>20:25</v>
      </c>
      <c r="H35" t="s">
        <v>17</v>
      </c>
      <c r="I35" t="s">
        <v>13</v>
      </c>
      <c r="J35" s="18">
        <f t="shared" si="1"/>
        <v>1</v>
      </c>
      <c r="K35" s="18">
        <v>1</v>
      </c>
      <c r="L35">
        <f t="shared" si="0"/>
        <v>3</v>
      </c>
    </row>
    <row r="36" spans="1:12" x14ac:dyDescent="0.3">
      <c r="A36" t="s">
        <v>130</v>
      </c>
      <c r="B36" s="1">
        <v>45395</v>
      </c>
      <c r="C36" t="s">
        <v>72</v>
      </c>
      <c r="D36">
        <v>1</v>
      </c>
      <c r="E36">
        <v>0</v>
      </c>
      <c r="F36">
        <v>0</v>
      </c>
      <c r="G36" t="str">
        <f>VLOOKUP(A36,'Parkrun PBs'!A:B,2,FALSE)</f>
        <v>27:30</v>
      </c>
      <c r="H36" t="s">
        <v>17</v>
      </c>
      <c r="I36" t="s">
        <v>17</v>
      </c>
      <c r="J36">
        <f t="shared" si="1"/>
        <v>0</v>
      </c>
      <c r="K36">
        <v>0</v>
      </c>
      <c r="L36">
        <f t="shared" si="0"/>
        <v>1</v>
      </c>
    </row>
    <row r="37" spans="1:12" x14ac:dyDescent="0.3">
      <c r="A37" t="s">
        <v>68</v>
      </c>
      <c r="B37" s="1">
        <v>45395</v>
      </c>
      <c r="C37" t="s">
        <v>72</v>
      </c>
      <c r="D37">
        <v>1</v>
      </c>
      <c r="E37">
        <v>0</v>
      </c>
      <c r="F37">
        <v>0</v>
      </c>
      <c r="G37" t="str">
        <f>VLOOKUP(A37,'Parkrun PBs'!A:B,2,FALSE)</f>
        <v>19:03</v>
      </c>
      <c r="H37" t="s">
        <v>17</v>
      </c>
      <c r="I37" t="s">
        <v>17</v>
      </c>
      <c r="J37">
        <f t="shared" si="1"/>
        <v>0</v>
      </c>
      <c r="K37">
        <v>0</v>
      </c>
      <c r="L37">
        <f t="shared" si="0"/>
        <v>1</v>
      </c>
    </row>
    <row r="38" spans="1:12" x14ac:dyDescent="0.3">
      <c r="A38" t="s">
        <v>131</v>
      </c>
      <c r="B38" s="1">
        <v>45395</v>
      </c>
      <c r="C38" t="s">
        <v>57</v>
      </c>
      <c r="D38">
        <v>1</v>
      </c>
      <c r="E38">
        <v>0</v>
      </c>
      <c r="F38">
        <v>0</v>
      </c>
      <c r="G38" t="str">
        <f>VLOOKUP(A38,'Parkrun PBs'!A:B,2,FALSE)</f>
        <v>25:07</v>
      </c>
      <c r="H38" t="s">
        <v>17</v>
      </c>
      <c r="I38" t="s">
        <v>13</v>
      </c>
      <c r="J38" s="18">
        <f t="shared" si="1"/>
        <v>1</v>
      </c>
      <c r="K38">
        <v>0</v>
      </c>
      <c r="L38">
        <f t="shared" si="0"/>
        <v>2</v>
      </c>
    </row>
    <row r="39" spans="1:12" x14ac:dyDescent="0.3">
      <c r="A39" t="s">
        <v>49</v>
      </c>
      <c r="B39" s="1">
        <v>45395</v>
      </c>
      <c r="C39" t="s">
        <v>57</v>
      </c>
      <c r="D39">
        <v>1</v>
      </c>
      <c r="E39">
        <v>0</v>
      </c>
      <c r="F39">
        <v>0</v>
      </c>
      <c r="G39" t="str">
        <f>VLOOKUP(A39,'Parkrun PBs'!A:B,2,FALSE)</f>
        <v>26:34</v>
      </c>
      <c r="H39" t="s">
        <v>13</v>
      </c>
      <c r="I39" t="s">
        <v>13</v>
      </c>
      <c r="J39">
        <f t="shared" si="1"/>
        <v>0</v>
      </c>
      <c r="K39">
        <v>0</v>
      </c>
      <c r="L39">
        <f t="shared" si="0"/>
        <v>1</v>
      </c>
    </row>
    <row r="40" spans="1:12" x14ac:dyDescent="0.3">
      <c r="A40" t="s">
        <v>15</v>
      </c>
      <c r="B40" s="1">
        <v>45395</v>
      </c>
      <c r="C40" t="s">
        <v>57</v>
      </c>
      <c r="D40">
        <v>1</v>
      </c>
      <c r="E40">
        <v>0</v>
      </c>
      <c r="F40">
        <v>0</v>
      </c>
      <c r="G40" t="str">
        <f>VLOOKUP(A40,'Parkrun PBs'!A:B,2,FALSE)</f>
        <v>17:32</v>
      </c>
      <c r="H40" t="s">
        <v>13</v>
      </c>
      <c r="I40" t="s">
        <v>13</v>
      </c>
      <c r="J40">
        <f t="shared" si="1"/>
        <v>0</v>
      </c>
      <c r="K40">
        <v>0</v>
      </c>
      <c r="L40">
        <f t="shared" si="0"/>
        <v>1</v>
      </c>
    </row>
    <row r="41" spans="1:12" x14ac:dyDescent="0.3">
      <c r="A41" t="s">
        <v>50</v>
      </c>
      <c r="B41" s="1">
        <v>45395</v>
      </c>
      <c r="C41" t="s">
        <v>57</v>
      </c>
      <c r="D41">
        <v>1</v>
      </c>
      <c r="E41">
        <v>0</v>
      </c>
      <c r="F41">
        <v>0</v>
      </c>
      <c r="G41" t="str">
        <f>VLOOKUP(A41,'Parkrun PBs'!A:B,2,FALSE)</f>
        <v>29:28</v>
      </c>
      <c r="H41" t="s">
        <v>13</v>
      </c>
      <c r="I41" t="s">
        <v>13</v>
      </c>
      <c r="J41">
        <f t="shared" si="1"/>
        <v>0</v>
      </c>
      <c r="K41">
        <v>0</v>
      </c>
      <c r="L41">
        <f t="shared" si="0"/>
        <v>1</v>
      </c>
    </row>
    <row r="42" spans="1:12" x14ac:dyDescent="0.3">
      <c r="A42" t="s">
        <v>75</v>
      </c>
      <c r="B42" s="1">
        <v>45395</v>
      </c>
      <c r="C42" t="s">
        <v>57</v>
      </c>
      <c r="D42" s="6">
        <v>0</v>
      </c>
      <c r="E42" s="6">
        <v>2</v>
      </c>
      <c r="F42">
        <v>0</v>
      </c>
      <c r="G42" t="str">
        <f>VLOOKUP(A42,'Parkrun PBs'!A:B,2,FALSE)</f>
        <v>19:49</v>
      </c>
      <c r="H42" t="s">
        <v>13</v>
      </c>
      <c r="I42" t="s">
        <v>13</v>
      </c>
      <c r="J42">
        <f t="shared" si="1"/>
        <v>0</v>
      </c>
      <c r="K42">
        <v>0</v>
      </c>
      <c r="L42">
        <f t="shared" si="0"/>
        <v>2</v>
      </c>
    </row>
    <row r="43" spans="1:12" x14ac:dyDescent="0.3">
      <c r="A43" t="s">
        <v>40</v>
      </c>
      <c r="B43" s="1">
        <v>45402</v>
      </c>
      <c r="C43" t="s">
        <v>12</v>
      </c>
      <c r="D43">
        <v>1</v>
      </c>
      <c r="E43">
        <v>0</v>
      </c>
      <c r="F43">
        <v>0</v>
      </c>
      <c r="G43" t="str">
        <f>VLOOKUP(A43,'Parkrun PBs'!A:B,2,FALSE)</f>
        <v>24:06</v>
      </c>
      <c r="H43" t="s">
        <v>13</v>
      </c>
      <c r="I43" t="s">
        <v>13</v>
      </c>
      <c r="J43">
        <f t="shared" si="1"/>
        <v>0</v>
      </c>
      <c r="K43">
        <v>0</v>
      </c>
      <c r="L43">
        <f t="shared" si="0"/>
        <v>1</v>
      </c>
    </row>
    <row r="44" spans="1:12" x14ac:dyDescent="0.3">
      <c r="A44" t="s">
        <v>27</v>
      </c>
      <c r="B44" s="1">
        <v>45402</v>
      </c>
      <c r="C44" t="s">
        <v>133</v>
      </c>
      <c r="D44">
        <v>1</v>
      </c>
      <c r="E44">
        <v>0</v>
      </c>
      <c r="F44">
        <v>0</v>
      </c>
      <c r="G44" t="str">
        <f>VLOOKUP(A44,'Parkrun PBs'!A:B,2,FALSE)</f>
        <v>22:54</v>
      </c>
      <c r="H44" t="s">
        <v>17</v>
      </c>
      <c r="I44" t="s">
        <v>17</v>
      </c>
      <c r="J44">
        <f t="shared" ref="J44:J65" si="2">IF(H44="Y",1,0)-IF(I44="Y",1,0)</f>
        <v>0</v>
      </c>
      <c r="K44">
        <v>0</v>
      </c>
      <c r="L44">
        <f t="shared" si="0"/>
        <v>1</v>
      </c>
    </row>
    <row r="45" spans="1:12" x14ac:dyDescent="0.3">
      <c r="A45" t="s">
        <v>68</v>
      </c>
      <c r="B45" s="1">
        <v>45402</v>
      </c>
      <c r="C45" t="s">
        <v>62</v>
      </c>
      <c r="D45">
        <v>1</v>
      </c>
      <c r="E45">
        <v>0</v>
      </c>
      <c r="F45">
        <v>0</v>
      </c>
      <c r="G45" t="str">
        <f>VLOOKUP(A45,'Parkrun PBs'!A:B,2,FALSE)</f>
        <v>19:03</v>
      </c>
      <c r="H45" t="s">
        <v>17</v>
      </c>
      <c r="I45" t="s">
        <v>17</v>
      </c>
      <c r="J45">
        <f t="shared" si="2"/>
        <v>0</v>
      </c>
      <c r="K45" s="18">
        <v>1</v>
      </c>
      <c r="L45">
        <f t="shared" si="0"/>
        <v>2</v>
      </c>
    </row>
    <row r="46" spans="1:12" x14ac:dyDescent="0.3">
      <c r="A46" t="s">
        <v>104</v>
      </c>
      <c r="B46" s="1">
        <v>45402</v>
      </c>
      <c r="C46" t="s">
        <v>62</v>
      </c>
      <c r="D46">
        <v>1</v>
      </c>
      <c r="E46">
        <v>0</v>
      </c>
      <c r="F46">
        <v>0</v>
      </c>
      <c r="G46" t="str">
        <f>VLOOKUP(A46,'Parkrun PBs'!A:B,2,FALSE)</f>
        <v>21:58</v>
      </c>
      <c r="H46" t="s">
        <v>13</v>
      </c>
      <c r="I46" t="s">
        <v>13</v>
      </c>
      <c r="J46">
        <f t="shared" si="2"/>
        <v>0</v>
      </c>
      <c r="K46">
        <v>0</v>
      </c>
      <c r="L46">
        <f t="shared" si="0"/>
        <v>1</v>
      </c>
    </row>
    <row r="47" spans="1:12" x14ac:dyDescent="0.3">
      <c r="A47" t="s">
        <v>113</v>
      </c>
      <c r="B47" s="1">
        <v>45402</v>
      </c>
      <c r="C47" t="s">
        <v>134</v>
      </c>
      <c r="D47">
        <v>1</v>
      </c>
      <c r="E47">
        <v>0</v>
      </c>
      <c r="F47">
        <v>0</v>
      </c>
      <c r="G47" t="str">
        <f>VLOOKUP(A47,'Parkrun PBs'!A:B,2,FALSE)</f>
        <v>17:40</v>
      </c>
      <c r="H47" t="s">
        <v>17</v>
      </c>
      <c r="I47" t="s">
        <v>13</v>
      </c>
      <c r="J47" s="18">
        <f t="shared" si="2"/>
        <v>1</v>
      </c>
      <c r="K47" s="18">
        <v>1</v>
      </c>
      <c r="L47">
        <f t="shared" si="0"/>
        <v>3</v>
      </c>
    </row>
    <row r="48" spans="1:12" x14ac:dyDescent="0.3">
      <c r="A48" t="s">
        <v>48</v>
      </c>
      <c r="B48" s="1">
        <v>45402</v>
      </c>
      <c r="C48" t="s">
        <v>134</v>
      </c>
      <c r="D48">
        <v>1</v>
      </c>
      <c r="E48">
        <v>0</v>
      </c>
      <c r="F48">
        <v>0</v>
      </c>
      <c r="G48" t="str">
        <f>VLOOKUP(A48,'Parkrun PBs'!A:B,2,FALSE)</f>
        <v>19:55</v>
      </c>
      <c r="H48" t="s">
        <v>13</v>
      </c>
      <c r="I48" t="s">
        <v>13</v>
      </c>
      <c r="J48">
        <f t="shared" si="2"/>
        <v>0</v>
      </c>
      <c r="K48" s="18">
        <v>1</v>
      </c>
      <c r="L48">
        <f t="shared" si="0"/>
        <v>2</v>
      </c>
    </row>
    <row r="49" spans="1:12" x14ac:dyDescent="0.3">
      <c r="A49" t="s">
        <v>49</v>
      </c>
      <c r="B49" s="1">
        <v>45402</v>
      </c>
      <c r="C49" t="s">
        <v>134</v>
      </c>
      <c r="D49">
        <v>1</v>
      </c>
      <c r="E49">
        <v>0</v>
      </c>
      <c r="F49">
        <v>0</v>
      </c>
      <c r="G49" t="str">
        <f>VLOOKUP(A49,'Parkrun PBs'!A:B,2,FALSE)</f>
        <v>26:34</v>
      </c>
      <c r="H49" t="s">
        <v>13</v>
      </c>
      <c r="I49" t="s">
        <v>13</v>
      </c>
      <c r="J49">
        <f t="shared" si="2"/>
        <v>0</v>
      </c>
      <c r="K49">
        <v>0</v>
      </c>
      <c r="L49">
        <f t="shared" si="0"/>
        <v>1</v>
      </c>
    </row>
    <row r="50" spans="1:12" x14ac:dyDescent="0.3">
      <c r="A50" t="s">
        <v>32</v>
      </c>
      <c r="B50" s="1">
        <v>45402</v>
      </c>
      <c r="C50" t="s">
        <v>135</v>
      </c>
      <c r="D50">
        <v>1</v>
      </c>
      <c r="E50">
        <v>0</v>
      </c>
      <c r="F50">
        <v>0</v>
      </c>
      <c r="G50" t="str">
        <f>VLOOKUP(A50,'Parkrun PBs'!A:B,2,FALSE)</f>
        <v>17:37</v>
      </c>
      <c r="H50" t="s">
        <v>13</v>
      </c>
      <c r="I50" t="s">
        <v>13</v>
      </c>
      <c r="J50">
        <f t="shared" si="2"/>
        <v>0</v>
      </c>
      <c r="K50" s="18">
        <v>1</v>
      </c>
      <c r="L50">
        <f t="shared" si="0"/>
        <v>2</v>
      </c>
    </row>
    <row r="51" spans="1:12" x14ac:dyDescent="0.3">
      <c r="A51" t="s">
        <v>23</v>
      </c>
      <c r="B51" s="1">
        <v>45402</v>
      </c>
      <c r="C51" t="s">
        <v>135</v>
      </c>
      <c r="D51">
        <v>1</v>
      </c>
      <c r="E51">
        <v>0</v>
      </c>
      <c r="F51">
        <v>0</v>
      </c>
      <c r="G51" t="str">
        <f>VLOOKUP(A51,'Parkrun PBs'!A:B,2,FALSE)</f>
        <v>25:17</v>
      </c>
      <c r="H51" t="s">
        <v>17</v>
      </c>
      <c r="I51" t="s">
        <v>17</v>
      </c>
      <c r="J51">
        <f t="shared" si="2"/>
        <v>0</v>
      </c>
      <c r="K51">
        <v>0</v>
      </c>
      <c r="L51">
        <f t="shared" si="0"/>
        <v>1</v>
      </c>
    </row>
    <row r="52" spans="1:12" x14ac:dyDescent="0.3">
      <c r="A52" t="s">
        <v>28</v>
      </c>
      <c r="B52" s="1">
        <v>45402</v>
      </c>
      <c r="C52" t="s">
        <v>136</v>
      </c>
      <c r="D52">
        <v>1</v>
      </c>
      <c r="E52">
        <v>0</v>
      </c>
      <c r="F52">
        <v>0</v>
      </c>
      <c r="G52" t="str">
        <f>VLOOKUP(A52,'Parkrun PBs'!A:B,2,FALSE)</f>
        <v>20:07</v>
      </c>
      <c r="H52" t="s">
        <v>13</v>
      </c>
      <c r="I52" t="s">
        <v>13</v>
      </c>
      <c r="J52">
        <f t="shared" si="2"/>
        <v>0</v>
      </c>
      <c r="K52">
        <v>0</v>
      </c>
      <c r="L52">
        <f t="shared" si="0"/>
        <v>1</v>
      </c>
    </row>
    <row r="53" spans="1:12" x14ac:dyDescent="0.3">
      <c r="A53" t="s">
        <v>51</v>
      </c>
      <c r="B53" s="1">
        <v>45402</v>
      </c>
      <c r="C53" t="s">
        <v>137</v>
      </c>
      <c r="D53">
        <v>1</v>
      </c>
      <c r="E53">
        <v>0</v>
      </c>
      <c r="F53">
        <v>0</v>
      </c>
      <c r="G53" t="str">
        <f>VLOOKUP(A53,'Parkrun PBs'!A:B,2,FALSE)</f>
        <v>17:17</v>
      </c>
      <c r="H53" t="s">
        <v>13</v>
      </c>
      <c r="I53" t="s">
        <v>13</v>
      </c>
      <c r="J53">
        <f t="shared" si="2"/>
        <v>0</v>
      </c>
      <c r="K53">
        <v>0</v>
      </c>
      <c r="L53">
        <f t="shared" si="0"/>
        <v>1</v>
      </c>
    </row>
    <row r="54" spans="1:12" x14ac:dyDescent="0.3">
      <c r="A54" t="s">
        <v>110</v>
      </c>
      <c r="B54" s="1">
        <v>45402</v>
      </c>
      <c r="C54" t="s">
        <v>137</v>
      </c>
      <c r="D54">
        <v>1</v>
      </c>
      <c r="E54">
        <v>0</v>
      </c>
      <c r="F54">
        <v>0</v>
      </c>
      <c r="G54" t="str">
        <f>VLOOKUP(A54,'Parkrun PBs'!A:B,2,FALSE)</f>
        <v>24:57</v>
      </c>
      <c r="H54" t="s">
        <v>13</v>
      </c>
      <c r="I54" t="s">
        <v>13</v>
      </c>
      <c r="J54">
        <f t="shared" si="2"/>
        <v>0</v>
      </c>
      <c r="K54">
        <v>0</v>
      </c>
      <c r="L54">
        <f t="shared" si="0"/>
        <v>1</v>
      </c>
    </row>
    <row r="55" spans="1:12" x14ac:dyDescent="0.3">
      <c r="A55" t="s">
        <v>52</v>
      </c>
      <c r="B55" s="1">
        <v>45402</v>
      </c>
      <c r="C55" t="s">
        <v>53</v>
      </c>
      <c r="D55">
        <v>1</v>
      </c>
      <c r="E55">
        <v>0</v>
      </c>
      <c r="F55">
        <v>0</v>
      </c>
      <c r="G55" t="str">
        <f>VLOOKUP(A55,'Parkrun PBs'!A:B,2,FALSE)</f>
        <v>17:09</v>
      </c>
      <c r="H55" t="s">
        <v>13</v>
      </c>
      <c r="I55" t="s">
        <v>13</v>
      </c>
      <c r="J55">
        <f t="shared" si="2"/>
        <v>0</v>
      </c>
      <c r="K55">
        <v>0</v>
      </c>
      <c r="L55">
        <f t="shared" si="0"/>
        <v>1</v>
      </c>
    </row>
    <row r="56" spans="1:12" x14ac:dyDescent="0.3">
      <c r="A56" t="s">
        <v>118</v>
      </c>
      <c r="B56" s="1">
        <v>45402</v>
      </c>
      <c r="C56" t="s">
        <v>53</v>
      </c>
      <c r="D56">
        <v>1</v>
      </c>
      <c r="E56">
        <v>0</v>
      </c>
      <c r="F56">
        <v>0</v>
      </c>
      <c r="G56" t="str">
        <f>VLOOKUP(A56,'Parkrun PBs'!A:B,2,FALSE)</f>
        <v>20:31</v>
      </c>
      <c r="H56" t="s">
        <v>13</v>
      </c>
      <c r="I56" t="s">
        <v>13</v>
      </c>
      <c r="J56">
        <f t="shared" si="2"/>
        <v>0</v>
      </c>
      <c r="K56">
        <v>0</v>
      </c>
      <c r="L56">
        <f t="shared" si="0"/>
        <v>1</v>
      </c>
    </row>
    <row r="57" spans="1:12" x14ac:dyDescent="0.3">
      <c r="A57" t="s">
        <v>103</v>
      </c>
      <c r="B57" s="1">
        <v>45402</v>
      </c>
      <c r="C57" t="s">
        <v>53</v>
      </c>
      <c r="D57">
        <v>1</v>
      </c>
      <c r="E57">
        <v>0</v>
      </c>
      <c r="F57">
        <v>0</v>
      </c>
      <c r="G57" t="str">
        <f>VLOOKUP(A57,'Parkrun PBs'!A:B,2,FALSE)</f>
        <v>23:38</v>
      </c>
      <c r="H57" t="s">
        <v>13</v>
      </c>
      <c r="I57" t="s">
        <v>13</v>
      </c>
      <c r="J57">
        <f t="shared" si="2"/>
        <v>0</v>
      </c>
      <c r="K57">
        <v>0</v>
      </c>
      <c r="L57">
        <f t="shared" si="0"/>
        <v>1</v>
      </c>
    </row>
    <row r="58" spans="1:12" x14ac:dyDescent="0.3">
      <c r="A58" t="s">
        <v>65</v>
      </c>
      <c r="B58" s="1">
        <v>45402</v>
      </c>
      <c r="C58" t="s">
        <v>138</v>
      </c>
      <c r="D58">
        <v>1</v>
      </c>
      <c r="E58">
        <v>0</v>
      </c>
      <c r="F58">
        <v>0</v>
      </c>
      <c r="G58" t="str">
        <f>VLOOKUP(A58,'Parkrun PBs'!A:B,2,FALSE)</f>
        <v>17:43</v>
      </c>
      <c r="H58" t="s">
        <v>17</v>
      </c>
      <c r="I58" t="s">
        <v>17</v>
      </c>
      <c r="J58">
        <f t="shared" si="2"/>
        <v>0</v>
      </c>
      <c r="K58">
        <v>0</v>
      </c>
      <c r="L58">
        <f t="shared" si="0"/>
        <v>1</v>
      </c>
    </row>
    <row r="59" spans="1:12" x14ac:dyDescent="0.3">
      <c r="A59" t="s">
        <v>22</v>
      </c>
      <c r="B59" s="1">
        <v>45402</v>
      </c>
      <c r="C59" t="s">
        <v>56</v>
      </c>
      <c r="D59">
        <v>1</v>
      </c>
      <c r="E59">
        <v>0</v>
      </c>
      <c r="F59">
        <v>0</v>
      </c>
      <c r="G59" t="str">
        <f>VLOOKUP(A59,'Parkrun PBs'!A:B,2,FALSE)</f>
        <v>21:46</v>
      </c>
      <c r="H59" t="s">
        <v>17</v>
      </c>
      <c r="I59" t="s">
        <v>17</v>
      </c>
      <c r="J59">
        <f t="shared" si="2"/>
        <v>0</v>
      </c>
      <c r="K59">
        <v>0</v>
      </c>
      <c r="L59">
        <f t="shared" ref="L59:L65" si="3">SUM(D59:F59,J59:K59)</f>
        <v>1</v>
      </c>
    </row>
    <row r="60" spans="1:12" x14ac:dyDescent="0.3">
      <c r="A60" t="s">
        <v>21</v>
      </c>
      <c r="B60" s="1">
        <v>45402</v>
      </c>
      <c r="C60" t="s">
        <v>128</v>
      </c>
      <c r="D60">
        <v>1</v>
      </c>
      <c r="E60">
        <v>0</v>
      </c>
      <c r="F60">
        <v>0</v>
      </c>
      <c r="G60" t="str">
        <f>VLOOKUP(A60,'Parkrun PBs'!A:B,2,FALSE)</f>
        <v>20:53</v>
      </c>
      <c r="H60" t="s">
        <v>17</v>
      </c>
      <c r="I60" t="s">
        <v>13</v>
      </c>
      <c r="J60" s="18">
        <f t="shared" si="2"/>
        <v>1</v>
      </c>
      <c r="K60">
        <v>0</v>
      </c>
      <c r="L60">
        <f t="shared" si="3"/>
        <v>2</v>
      </c>
    </row>
    <row r="61" spans="1:12" x14ac:dyDescent="0.3">
      <c r="A61" t="s">
        <v>15</v>
      </c>
      <c r="B61" s="1">
        <v>45402</v>
      </c>
      <c r="C61" t="s">
        <v>139</v>
      </c>
      <c r="D61">
        <v>1</v>
      </c>
      <c r="E61">
        <v>0</v>
      </c>
      <c r="F61">
        <v>0</v>
      </c>
      <c r="G61" t="str">
        <f>VLOOKUP(A61,'Parkrun PBs'!A:B,2,FALSE)</f>
        <v>17:32</v>
      </c>
      <c r="H61" t="s">
        <v>17</v>
      </c>
      <c r="I61" t="s">
        <v>17</v>
      </c>
      <c r="J61">
        <f t="shared" si="2"/>
        <v>0</v>
      </c>
      <c r="K61" s="18">
        <v>1</v>
      </c>
      <c r="L61">
        <f t="shared" si="3"/>
        <v>2</v>
      </c>
    </row>
    <row r="62" spans="1:12" x14ac:dyDescent="0.3">
      <c r="A62" t="s">
        <v>43</v>
      </c>
      <c r="B62" s="1">
        <v>45402</v>
      </c>
      <c r="C62" t="s">
        <v>57</v>
      </c>
      <c r="D62">
        <v>1</v>
      </c>
      <c r="E62">
        <v>0</v>
      </c>
      <c r="F62">
        <v>0</v>
      </c>
      <c r="G62" t="str">
        <f>VLOOKUP(A62,'Parkrun PBs'!A:B,2,FALSE)</f>
        <v>28:56</v>
      </c>
      <c r="H62" t="s">
        <v>13</v>
      </c>
      <c r="I62" t="s">
        <v>13</v>
      </c>
      <c r="J62">
        <f t="shared" si="2"/>
        <v>0</v>
      </c>
      <c r="K62">
        <v>0</v>
      </c>
      <c r="L62">
        <f t="shared" si="3"/>
        <v>1</v>
      </c>
    </row>
    <row r="63" spans="1:12" x14ac:dyDescent="0.3">
      <c r="A63" t="s">
        <v>37</v>
      </c>
      <c r="B63" s="1">
        <v>45402</v>
      </c>
      <c r="C63" t="s">
        <v>141</v>
      </c>
      <c r="D63">
        <v>1</v>
      </c>
      <c r="E63">
        <v>0</v>
      </c>
      <c r="F63">
        <v>0</v>
      </c>
      <c r="G63" t="str">
        <f>VLOOKUP(A63,'Parkrun PBs'!A:B,2,FALSE)</f>
        <v>16:59</v>
      </c>
      <c r="H63" t="s">
        <v>13</v>
      </c>
      <c r="I63" t="s">
        <v>13</v>
      </c>
      <c r="J63">
        <f t="shared" si="2"/>
        <v>0</v>
      </c>
      <c r="K63" s="18">
        <v>1</v>
      </c>
      <c r="L63">
        <f t="shared" si="3"/>
        <v>2</v>
      </c>
    </row>
    <row r="64" spans="1:12" x14ac:dyDescent="0.3">
      <c r="A64" t="s">
        <v>38</v>
      </c>
      <c r="B64" s="1">
        <v>45402</v>
      </c>
      <c r="C64" t="s">
        <v>141</v>
      </c>
      <c r="D64">
        <v>1</v>
      </c>
      <c r="E64">
        <v>0</v>
      </c>
      <c r="F64">
        <v>0</v>
      </c>
      <c r="G64" t="str">
        <f>VLOOKUP(A64,'Parkrun PBs'!A:B,2,FALSE)</f>
        <v>19:48</v>
      </c>
      <c r="H64" t="s">
        <v>17</v>
      </c>
      <c r="I64" t="s">
        <v>13</v>
      </c>
      <c r="J64" s="18">
        <f t="shared" si="2"/>
        <v>1</v>
      </c>
      <c r="K64" s="18">
        <v>1</v>
      </c>
      <c r="L64">
        <f t="shared" si="3"/>
        <v>3</v>
      </c>
    </row>
    <row r="65" spans="1:12" x14ac:dyDescent="0.3">
      <c r="A65" t="s">
        <v>75</v>
      </c>
      <c r="B65" s="1">
        <v>45402</v>
      </c>
      <c r="C65" t="s">
        <v>57</v>
      </c>
      <c r="D65" s="6">
        <v>0</v>
      </c>
      <c r="E65" s="6">
        <v>2</v>
      </c>
      <c r="F65">
        <v>0</v>
      </c>
      <c r="G65" t="str">
        <f>VLOOKUP(A65,'Parkrun PBs'!A:B,2,FALSE)</f>
        <v>19:49</v>
      </c>
      <c r="H65" t="s">
        <v>13</v>
      </c>
      <c r="I65" t="s">
        <v>13</v>
      </c>
      <c r="J65">
        <f t="shared" si="2"/>
        <v>0</v>
      </c>
      <c r="K65">
        <v>0</v>
      </c>
      <c r="L65">
        <f t="shared" si="3"/>
        <v>2</v>
      </c>
    </row>
    <row r="66" spans="1:12" x14ac:dyDescent="0.3">
      <c r="A66" t="s">
        <v>65</v>
      </c>
      <c r="B66" s="1">
        <v>45409</v>
      </c>
      <c r="C66" t="s">
        <v>12</v>
      </c>
      <c r="D66">
        <v>1</v>
      </c>
      <c r="E66">
        <v>0</v>
      </c>
      <c r="F66">
        <v>0</v>
      </c>
      <c r="G66" t="str">
        <f>VLOOKUP(A66,'Parkrun PBs'!A:B,2,FALSE)</f>
        <v>17:43</v>
      </c>
      <c r="H66" t="s">
        <v>13</v>
      </c>
      <c r="I66" t="s">
        <v>13</v>
      </c>
      <c r="J66">
        <f t="shared" ref="J66:J132" si="4">IF(H66="Y",1,0)-IF(I66="Y",1,0)</f>
        <v>0</v>
      </c>
      <c r="K66" s="18">
        <v>1</v>
      </c>
      <c r="L66">
        <f t="shared" ref="L66:L132" si="5">SUM(D66:F66,J66:K66)</f>
        <v>2</v>
      </c>
    </row>
    <row r="67" spans="1:12" x14ac:dyDescent="0.3">
      <c r="A67" t="s">
        <v>15</v>
      </c>
      <c r="B67" s="1">
        <v>45409</v>
      </c>
      <c r="C67" t="s">
        <v>134</v>
      </c>
      <c r="D67">
        <v>1</v>
      </c>
      <c r="E67">
        <v>0</v>
      </c>
      <c r="F67">
        <v>0</v>
      </c>
      <c r="G67" t="str">
        <f>VLOOKUP(A67,'Parkrun PBs'!A:B,2,FALSE)</f>
        <v>17:32</v>
      </c>
      <c r="H67" t="s">
        <v>17</v>
      </c>
      <c r="I67" t="s">
        <v>13</v>
      </c>
      <c r="J67" s="18">
        <f t="shared" si="4"/>
        <v>1</v>
      </c>
      <c r="K67" s="18">
        <v>1</v>
      </c>
      <c r="L67">
        <f t="shared" si="5"/>
        <v>3</v>
      </c>
    </row>
    <row r="68" spans="1:12" x14ac:dyDescent="0.3">
      <c r="A68" t="s">
        <v>21</v>
      </c>
      <c r="B68" s="1">
        <v>45409</v>
      </c>
      <c r="C68" t="s">
        <v>135</v>
      </c>
      <c r="D68">
        <v>1</v>
      </c>
      <c r="E68">
        <v>0</v>
      </c>
      <c r="F68">
        <v>0</v>
      </c>
      <c r="G68" t="str">
        <f>VLOOKUP(A68,'Parkrun PBs'!A:B,2,FALSE)</f>
        <v>20:53</v>
      </c>
      <c r="H68" t="s">
        <v>17</v>
      </c>
      <c r="I68" t="s">
        <v>13</v>
      </c>
      <c r="J68" s="18">
        <f t="shared" si="4"/>
        <v>1</v>
      </c>
      <c r="K68" s="18">
        <v>1</v>
      </c>
      <c r="L68">
        <f t="shared" si="5"/>
        <v>3</v>
      </c>
    </row>
    <row r="69" spans="1:12" x14ac:dyDescent="0.3">
      <c r="A69" t="s">
        <v>23</v>
      </c>
      <c r="B69" s="1">
        <v>45409</v>
      </c>
      <c r="C69" t="s">
        <v>69</v>
      </c>
      <c r="D69">
        <v>1</v>
      </c>
      <c r="E69">
        <v>0</v>
      </c>
      <c r="F69">
        <v>0</v>
      </c>
      <c r="G69" t="str">
        <f>VLOOKUP(A69,'Parkrun PBs'!A:B,2,FALSE)</f>
        <v>25:17</v>
      </c>
      <c r="H69" t="s">
        <v>17</v>
      </c>
      <c r="I69" t="s">
        <v>17</v>
      </c>
      <c r="J69">
        <f t="shared" si="4"/>
        <v>0</v>
      </c>
      <c r="K69" s="18">
        <v>1</v>
      </c>
      <c r="L69">
        <f t="shared" si="5"/>
        <v>2</v>
      </c>
    </row>
    <row r="70" spans="1:12" x14ac:dyDescent="0.3">
      <c r="A70" t="s">
        <v>32</v>
      </c>
      <c r="B70" s="1">
        <v>45409</v>
      </c>
      <c r="C70" t="s">
        <v>33</v>
      </c>
      <c r="D70">
        <v>1</v>
      </c>
      <c r="E70">
        <v>0</v>
      </c>
      <c r="F70">
        <v>0</v>
      </c>
      <c r="G70" t="str">
        <f>VLOOKUP(A70,'Parkrun PBs'!A:B,2,FALSE)</f>
        <v>17:37</v>
      </c>
      <c r="H70" t="s">
        <v>13</v>
      </c>
      <c r="I70" t="s">
        <v>13</v>
      </c>
      <c r="J70">
        <f t="shared" si="4"/>
        <v>0</v>
      </c>
      <c r="K70" s="18">
        <v>1</v>
      </c>
      <c r="L70">
        <f t="shared" si="5"/>
        <v>2</v>
      </c>
    </row>
    <row r="71" spans="1:12" x14ac:dyDescent="0.3">
      <c r="A71" t="s">
        <v>26</v>
      </c>
      <c r="B71" s="1">
        <v>45409</v>
      </c>
      <c r="C71" t="s">
        <v>142</v>
      </c>
      <c r="D71">
        <v>1</v>
      </c>
      <c r="E71">
        <v>0</v>
      </c>
      <c r="F71">
        <v>0</v>
      </c>
      <c r="G71" t="str">
        <f>VLOOKUP(A71,'Parkrun PBs'!A:B,2,FALSE)</f>
        <v>26:19</v>
      </c>
      <c r="H71" t="s">
        <v>17</v>
      </c>
      <c r="I71" t="s">
        <v>17</v>
      </c>
      <c r="J71">
        <f t="shared" si="4"/>
        <v>0</v>
      </c>
      <c r="K71">
        <v>0</v>
      </c>
      <c r="L71">
        <f t="shared" si="5"/>
        <v>1</v>
      </c>
    </row>
    <row r="72" spans="1:12" x14ac:dyDescent="0.3">
      <c r="A72" t="s">
        <v>125</v>
      </c>
      <c r="B72" s="1">
        <v>45409</v>
      </c>
      <c r="C72" t="s">
        <v>53</v>
      </c>
      <c r="D72">
        <v>1</v>
      </c>
      <c r="E72">
        <v>0</v>
      </c>
      <c r="F72">
        <v>0</v>
      </c>
      <c r="G72" t="str">
        <f>VLOOKUP(A72,'Parkrun PBs'!A:B,2,FALSE)</f>
        <v>15:32</v>
      </c>
      <c r="H72" t="s">
        <v>13</v>
      </c>
      <c r="I72" t="s">
        <v>13</v>
      </c>
      <c r="J72">
        <f t="shared" si="4"/>
        <v>0</v>
      </c>
      <c r="K72" s="18">
        <v>1</v>
      </c>
      <c r="L72">
        <f t="shared" si="5"/>
        <v>2</v>
      </c>
    </row>
    <row r="73" spans="1:12" x14ac:dyDescent="0.3">
      <c r="A73" t="s">
        <v>52</v>
      </c>
      <c r="B73" s="1">
        <v>45409</v>
      </c>
      <c r="C73" t="s">
        <v>53</v>
      </c>
      <c r="D73">
        <v>1</v>
      </c>
      <c r="E73">
        <v>0</v>
      </c>
      <c r="F73" s="18">
        <v>2</v>
      </c>
      <c r="G73" s="18" t="str">
        <f>VLOOKUP(A73,'Parkrun PBs'!A:B,2,FALSE)</f>
        <v>17:09</v>
      </c>
      <c r="H73" t="s">
        <v>17</v>
      </c>
      <c r="I73" t="s">
        <v>13</v>
      </c>
      <c r="J73" s="18">
        <f t="shared" si="4"/>
        <v>1</v>
      </c>
      <c r="K73" s="18">
        <v>1</v>
      </c>
      <c r="L73">
        <f t="shared" si="5"/>
        <v>5</v>
      </c>
    </row>
    <row r="74" spans="1:12" x14ac:dyDescent="0.3">
      <c r="A74" t="s">
        <v>37</v>
      </c>
      <c r="B74" s="1">
        <v>45409</v>
      </c>
      <c r="C74" t="s">
        <v>53</v>
      </c>
      <c r="D74">
        <v>1</v>
      </c>
      <c r="E74">
        <v>0</v>
      </c>
      <c r="F74">
        <v>0</v>
      </c>
      <c r="G74" t="str">
        <f>VLOOKUP(A74,'Parkrun PBs'!A:B,2,FALSE)</f>
        <v>16:59</v>
      </c>
      <c r="H74" t="s">
        <v>13</v>
      </c>
      <c r="I74" t="s">
        <v>13</v>
      </c>
      <c r="J74">
        <f t="shared" si="4"/>
        <v>0</v>
      </c>
      <c r="K74">
        <v>0</v>
      </c>
      <c r="L74">
        <f t="shared" si="5"/>
        <v>1</v>
      </c>
    </row>
    <row r="75" spans="1:12" x14ac:dyDescent="0.3">
      <c r="A75" t="s">
        <v>38</v>
      </c>
      <c r="B75" s="1">
        <v>45409</v>
      </c>
      <c r="C75" t="s">
        <v>53</v>
      </c>
      <c r="D75">
        <v>1</v>
      </c>
      <c r="E75">
        <v>0</v>
      </c>
      <c r="F75" s="18">
        <v>2</v>
      </c>
      <c r="G75" s="18" t="str">
        <f>VLOOKUP(A75,'Parkrun PBs'!A:B,2,FALSE)</f>
        <v>19:48</v>
      </c>
      <c r="H75" t="s">
        <v>17</v>
      </c>
      <c r="I75" t="s">
        <v>13</v>
      </c>
      <c r="J75" s="18">
        <f t="shared" si="4"/>
        <v>1</v>
      </c>
      <c r="K75">
        <v>0</v>
      </c>
      <c r="L75">
        <f t="shared" si="5"/>
        <v>4</v>
      </c>
    </row>
    <row r="76" spans="1:12" x14ac:dyDescent="0.3">
      <c r="A76" t="s">
        <v>29</v>
      </c>
      <c r="B76" s="1">
        <v>45409</v>
      </c>
      <c r="C76" t="s">
        <v>53</v>
      </c>
      <c r="D76">
        <v>1</v>
      </c>
      <c r="E76">
        <v>0</v>
      </c>
      <c r="F76">
        <v>0</v>
      </c>
      <c r="G76" t="str">
        <f>VLOOKUP(A76,'Parkrun PBs'!A:B,2,FALSE)</f>
        <v>21:16</v>
      </c>
      <c r="H76" t="s">
        <v>13</v>
      </c>
      <c r="I76" t="s">
        <v>13</v>
      </c>
      <c r="J76">
        <f t="shared" si="4"/>
        <v>0</v>
      </c>
      <c r="K76" s="18">
        <v>1</v>
      </c>
      <c r="L76">
        <f t="shared" si="5"/>
        <v>2</v>
      </c>
    </row>
    <row r="77" spans="1:12" x14ac:dyDescent="0.3">
      <c r="A77" t="s">
        <v>43</v>
      </c>
      <c r="B77" s="1">
        <v>45409</v>
      </c>
      <c r="C77" t="s">
        <v>53</v>
      </c>
      <c r="D77">
        <v>1</v>
      </c>
      <c r="E77">
        <v>0</v>
      </c>
      <c r="F77">
        <v>0</v>
      </c>
      <c r="G77" t="str">
        <f>VLOOKUP(A77,'Parkrun PBs'!A:B,2,FALSE)</f>
        <v>28:56</v>
      </c>
      <c r="H77" t="s">
        <v>13</v>
      </c>
      <c r="I77" t="s">
        <v>13</v>
      </c>
      <c r="J77">
        <f t="shared" si="4"/>
        <v>0</v>
      </c>
      <c r="K77">
        <v>0</v>
      </c>
      <c r="L77">
        <f t="shared" si="5"/>
        <v>1</v>
      </c>
    </row>
    <row r="78" spans="1:12" x14ac:dyDescent="0.3">
      <c r="A78" t="s">
        <v>28</v>
      </c>
      <c r="B78" s="1">
        <v>45409</v>
      </c>
      <c r="C78" t="s">
        <v>56</v>
      </c>
      <c r="D78">
        <v>1</v>
      </c>
      <c r="E78">
        <v>0</v>
      </c>
      <c r="F78">
        <v>0</v>
      </c>
      <c r="G78" t="str">
        <f>VLOOKUP(A78,'Parkrun PBs'!A:B,2,FALSE)</f>
        <v>20:07</v>
      </c>
      <c r="H78" t="s">
        <v>17</v>
      </c>
      <c r="I78" t="s">
        <v>17</v>
      </c>
      <c r="J78">
        <f t="shared" si="4"/>
        <v>0</v>
      </c>
      <c r="K78" s="18">
        <v>1</v>
      </c>
      <c r="L78">
        <f t="shared" si="5"/>
        <v>2</v>
      </c>
    </row>
    <row r="79" spans="1:12" x14ac:dyDescent="0.3">
      <c r="A79" t="s">
        <v>48</v>
      </c>
      <c r="B79" s="1">
        <v>45409</v>
      </c>
      <c r="C79" t="s">
        <v>57</v>
      </c>
      <c r="D79">
        <v>1</v>
      </c>
      <c r="E79">
        <v>0</v>
      </c>
      <c r="F79">
        <v>0</v>
      </c>
      <c r="G79" t="str">
        <f>VLOOKUP(A79,'Parkrun PBs'!A:B,2,FALSE)</f>
        <v>19:55</v>
      </c>
      <c r="H79" t="s">
        <v>13</v>
      </c>
      <c r="I79" t="s">
        <v>13</v>
      </c>
      <c r="J79">
        <f t="shared" si="4"/>
        <v>0</v>
      </c>
      <c r="K79">
        <v>0</v>
      </c>
      <c r="L79">
        <f t="shared" si="5"/>
        <v>1</v>
      </c>
    </row>
    <row r="80" spans="1:12" x14ac:dyDescent="0.3">
      <c r="A80" t="s">
        <v>22</v>
      </c>
      <c r="B80" s="1">
        <v>45409</v>
      </c>
      <c r="C80" t="s">
        <v>57</v>
      </c>
      <c r="D80">
        <v>1</v>
      </c>
      <c r="E80">
        <v>0</v>
      </c>
      <c r="F80">
        <v>0</v>
      </c>
      <c r="G80" t="str">
        <f>VLOOKUP(A80,'Parkrun PBs'!A:B,2,FALSE)</f>
        <v>21:46</v>
      </c>
      <c r="H80" t="s">
        <v>13</v>
      </c>
      <c r="I80" t="s">
        <v>13</v>
      </c>
      <c r="J80">
        <f t="shared" si="4"/>
        <v>0</v>
      </c>
      <c r="K80">
        <v>0</v>
      </c>
      <c r="L80">
        <f t="shared" si="5"/>
        <v>1</v>
      </c>
    </row>
    <row r="81" spans="1:12" x14ac:dyDescent="0.3">
      <c r="A81" t="s">
        <v>143</v>
      </c>
      <c r="B81" s="1">
        <v>45409</v>
      </c>
      <c r="C81" t="s">
        <v>57</v>
      </c>
      <c r="D81">
        <v>1</v>
      </c>
      <c r="E81">
        <v>0</v>
      </c>
      <c r="F81">
        <v>0</v>
      </c>
      <c r="G81" t="str">
        <f>VLOOKUP(A81,'Parkrun PBs'!A:B,2,FALSE)</f>
        <v>23:09</v>
      </c>
      <c r="H81" t="s">
        <v>13</v>
      </c>
      <c r="I81" t="s">
        <v>13</v>
      </c>
      <c r="J81">
        <f t="shared" si="4"/>
        <v>0</v>
      </c>
      <c r="K81">
        <v>0</v>
      </c>
      <c r="L81">
        <f t="shared" si="5"/>
        <v>1</v>
      </c>
    </row>
    <row r="82" spans="1:12" x14ac:dyDescent="0.3">
      <c r="A82" t="s">
        <v>27</v>
      </c>
      <c r="B82" s="1">
        <v>45409</v>
      </c>
      <c r="C82" t="s">
        <v>57</v>
      </c>
      <c r="D82">
        <v>1</v>
      </c>
      <c r="E82">
        <v>0</v>
      </c>
      <c r="F82">
        <v>0</v>
      </c>
      <c r="G82" t="str">
        <f>VLOOKUP(A82,'Parkrun PBs'!A:B,2,FALSE)</f>
        <v>22:54</v>
      </c>
      <c r="H82" t="s">
        <v>13</v>
      </c>
      <c r="I82" t="s">
        <v>13</v>
      </c>
      <c r="J82">
        <f t="shared" si="4"/>
        <v>0</v>
      </c>
      <c r="K82">
        <v>0</v>
      </c>
      <c r="L82">
        <f t="shared" si="5"/>
        <v>1</v>
      </c>
    </row>
    <row r="83" spans="1:12" x14ac:dyDescent="0.3">
      <c r="A83" t="s">
        <v>49</v>
      </c>
      <c r="B83" s="1">
        <v>45409</v>
      </c>
      <c r="C83" t="s">
        <v>57</v>
      </c>
      <c r="D83">
        <v>1</v>
      </c>
      <c r="E83">
        <v>0</v>
      </c>
      <c r="F83">
        <v>0</v>
      </c>
      <c r="G83" t="str">
        <f>VLOOKUP(A83,'Parkrun PBs'!A:B,2,FALSE)</f>
        <v>26:34</v>
      </c>
      <c r="H83" t="s">
        <v>13</v>
      </c>
      <c r="I83" t="s">
        <v>13</v>
      </c>
      <c r="J83">
        <f t="shared" si="4"/>
        <v>0</v>
      </c>
      <c r="K83">
        <v>0</v>
      </c>
      <c r="L83">
        <f t="shared" si="5"/>
        <v>1</v>
      </c>
    </row>
    <row r="84" spans="1:12" x14ac:dyDescent="0.3">
      <c r="A84" t="s">
        <v>144</v>
      </c>
      <c r="B84" s="1">
        <v>45409</v>
      </c>
      <c r="C84" t="s">
        <v>57</v>
      </c>
      <c r="D84">
        <v>1</v>
      </c>
      <c r="E84">
        <v>0</v>
      </c>
      <c r="F84">
        <v>0</v>
      </c>
      <c r="G84" t="str">
        <f>VLOOKUP(A84,'Parkrun PBs'!A:B,2,FALSE)</f>
        <v>28:30</v>
      </c>
      <c r="H84" t="s">
        <v>13</v>
      </c>
      <c r="I84" t="s">
        <v>13</v>
      </c>
      <c r="J84">
        <f t="shared" si="4"/>
        <v>0</v>
      </c>
      <c r="K84">
        <v>0</v>
      </c>
      <c r="L84">
        <f t="shared" si="5"/>
        <v>1</v>
      </c>
    </row>
    <row r="85" spans="1:12" x14ac:dyDescent="0.3">
      <c r="A85" t="s">
        <v>102</v>
      </c>
      <c r="B85" s="1">
        <v>45409</v>
      </c>
      <c r="C85" t="s">
        <v>141</v>
      </c>
      <c r="D85">
        <v>1</v>
      </c>
      <c r="E85">
        <v>0</v>
      </c>
      <c r="F85">
        <v>0</v>
      </c>
      <c r="G85" t="str">
        <f>VLOOKUP(A85,'Parkrun PBs'!A:B,2,FALSE)</f>
        <v>20:25</v>
      </c>
      <c r="H85" t="s">
        <v>17</v>
      </c>
      <c r="I85" t="s">
        <v>13</v>
      </c>
      <c r="J85" s="18">
        <f t="shared" si="4"/>
        <v>1</v>
      </c>
      <c r="K85">
        <v>0</v>
      </c>
      <c r="L85">
        <f t="shared" si="5"/>
        <v>2</v>
      </c>
    </row>
    <row r="86" spans="1:12" x14ac:dyDescent="0.3">
      <c r="A86" t="s">
        <v>104</v>
      </c>
      <c r="B86" s="1">
        <v>45409</v>
      </c>
      <c r="C86" t="s">
        <v>62</v>
      </c>
      <c r="D86" s="6">
        <v>0</v>
      </c>
      <c r="E86" s="6">
        <v>2</v>
      </c>
      <c r="F86">
        <v>0</v>
      </c>
      <c r="G86" t="str">
        <f>VLOOKUP(A86,'Parkrun PBs'!A:B,2,FALSE)</f>
        <v>21:58</v>
      </c>
      <c r="H86" t="s">
        <v>13</v>
      </c>
      <c r="I86" t="s">
        <v>13</v>
      </c>
      <c r="J86">
        <f t="shared" si="4"/>
        <v>0</v>
      </c>
      <c r="K86">
        <v>0</v>
      </c>
      <c r="L86">
        <f t="shared" si="5"/>
        <v>2</v>
      </c>
    </row>
    <row r="87" spans="1:12" x14ac:dyDescent="0.3">
      <c r="A87" t="s">
        <v>65</v>
      </c>
      <c r="B87" s="1">
        <v>45416</v>
      </c>
      <c r="C87" t="s">
        <v>12</v>
      </c>
      <c r="D87">
        <v>1</v>
      </c>
      <c r="E87">
        <v>0</v>
      </c>
      <c r="F87">
        <v>0</v>
      </c>
      <c r="G87" t="str">
        <f>VLOOKUP(A87,'Parkrun PBs'!A:B,2,FALSE)</f>
        <v>17:43</v>
      </c>
      <c r="H87" t="s">
        <v>13</v>
      </c>
      <c r="I87" t="s">
        <v>13</v>
      </c>
      <c r="J87">
        <f t="shared" si="4"/>
        <v>0</v>
      </c>
      <c r="K87">
        <v>0</v>
      </c>
      <c r="L87">
        <f t="shared" si="5"/>
        <v>1</v>
      </c>
    </row>
    <row r="88" spans="1:12" x14ac:dyDescent="0.3">
      <c r="A88" t="s">
        <v>49</v>
      </c>
      <c r="B88" s="1">
        <v>45416</v>
      </c>
      <c r="C88" t="s">
        <v>12</v>
      </c>
      <c r="D88">
        <v>1</v>
      </c>
      <c r="E88">
        <v>0</v>
      </c>
      <c r="F88">
        <v>0</v>
      </c>
      <c r="G88" t="str">
        <f>VLOOKUP(A88,'Parkrun PBs'!A:B,2,FALSE)</f>
        <v>26:34</v>
      </c>
      <c r="H88" t="s">
        <v>13</v>
      </c>
      <c r="I88" t="s">
        <v>13</v>
      </c>
      <c r="J88">
        <f t="shared" si="4"/>
        <v>0</v>
      </c>
      <c r="K88">
        <v>0</v>
      </c>
      <c r="L88">
        <f t="shared" si="5"/>
        <v>1</v>
      </c>
    </row>
    <row r="89" spans="1:12" x14ac:dyDescent="0.3">
      <c r="A89" t="s">
        <v>28</v>
      </c>
      <c r="B89" s="1">
        <v>45416</v>
      </c>
      <c r="C89" t="s">
        <v>152</v>
      </c>
      <c r="D89">
        <v>1</v>
      </c>
      <c r="E89">
        <v>0</v>
      </c>
      <c r="F89">
        <v>0</v>
      </c>
      <c r="G89" t="str">
        <f>VLOOKUP(A89,'Parkrun PBs'!A:B,2,FALSE)</f>
        <v>20:07</v>
      </c>
      <c r="H89" t="s">
        <v>17</v>
      </c>
      <c r="I89" t="s">
        <v>17</v>
      </c>
      <c r="J89">
        <f t="shared" si="4"/>
        <v>0</v>
      </c>
      <c r="K89" s="18">
        <v>1</v>
      </c>
      <c r="L89">
        <f t="shared" si="5"/>
        <v>2</v>
      </c>
    </row>
    <row r="90" spans="1:12" x14ac:dyDescent="0.3">
      <c r="A90" t="s">
        <v>22</v>
      </c>
      <c r="B90" s="1">
        <v>45416</v>
      </c>
      <c r="C90" t="s">
        <v>152</v>
      </c>
      <c r="D90">
        <v>1</v>
      </c>
      <c r="E90">
        <v>0</v>
      </c>
      <c r="F90">
        <v>0</v>
      </c>
      <c r="G90" t="str">
        <f>VLOOKUP(A90,'Parkrun PBs'!A:B,2,FALSE)</f>
        <v>21:46</v>
      </c>
      <c r="H90" t="s">
        <v>17</v>
      </c>
      <c r="I90" t="s">
        <v>17</v>
      </c>
      <c r="J90">
        <f t="shared" si="4"/>
        <v>0</v>
      </c>
      <c r="K90">
        <v>0</v>
      </c>
      <c r="L90">
        <f t="shared" si="5"/>
        <v>1</v>
      </c>
    </row>
    <row r="91" spans="1:12" x14ac:dyDescent="0.3">
      <c r="A91" t="s">
        <v>15</v>
      </c>
      <c r="B91" s="1">
        <v>45416</v>
      </c>
      <c r="C91" t="s">
        <v>62</v>
      </c>
      <c r="D91">
        <v>1</v>
      </c>
      <c r="E91">
        <v>0</v>
      </c>
      <c r="F91">
        <v>0</v>
      </c>
      <c r="G91" t="str">
        <f>VLOOKUP(A91,'Parkrun PBs'!A:B,2,FALSE)</f>
        <v>17:32</v>
      </c>
      <c r="H91" t="s">
        <v>17</v>
      </c>
      <c r="I91" t="s">
        <v>13</v>
      </c>
      <c r="J91" s="18">
        <f t="shared" si="4"/>
        <v>1</v>
      </c>
      <c r="K91" s="18">
        <v>1</v>
      </c>
      <c r="L91">
        <f t="shared" si="5"/>
        <v>3</v>
      </c>
    </row>
    <row r="92" spans="1:12" x14ac:dyDescent="0.3">
      <c r="A92" t="s">
        <v>74</v>
      </c>
      <c r="B92" s="1">
        <v>45416</v>
      </c>
      <c r="C92" t="s">
        <v>73</v>
      </c>
      <c r="D92">
        <v>1</v>
      </c>
      <c r="E92">
        <v>0</v>
      </c>
      <c r="F92">
        <v>0</v>
      </c>
      <c r="G92" t="str">
        <f>VLOOKUP(A92,'Parkrun PBs'!A:B,2,FALSE)</f>
        <v>24:13</v>
      </c>
      <c r="H92" t="s">
        <v>13</v>
      </c>
      <c r="I92" t="s">
        <v>13</v>
      </c>
      <c r="J92">
        <f t="shared" si="4"/>
        <v>0</v>
      </c>
      <c r="K92" s="18">
        <v>1</v>
      </c>
      <c r="L92">
        <f t="shared" si="5"/>
        <v>2</v>
      </c>
    </row>
    <row r="93" spans="1:12" x14ac:dyDescent="0.3">
      <c r="A93" t="s">
        <v>51</v>
      </c>
      <c r="B93" s="1">
        <v>45416</v>
      </c>
      <c r="C93" t="s">
        <v>53</v>
      </c>
      <c r="D93">
        <v>1</v>
      </c>
      <c r="E93">
        <v>0</v>
      </c>
      <c r="F93">
        <v>0</v>
      </c>
      <c r="G93" t="str">
        <f>VLOOKUP(A93,'Parkrun PBs'!A:B,2,FALSE)</f>
        <v>17:17</v>
      </c>
      <c r="H93" t="s">
        <v>13</v>
      </c>
      <c r="I93" t="s">
        <v>13</v>
      </c>
      <c r="J93">
        <f t="shared" si="4"/>
        <v>0</v>
      </c>
      <c r="K93">
        <v>0</v>
      </c>
      <c r="L93">
        <f t="shared" si="5"/>
        <v>1</v>
      </c>
    </row>
    <row r="94" spans="1:12" x14ac:dyDescent="0.3">
      <c r="A94" t="s">
        <v>150</v>
      </c>
      <c r="B94" s="1">
        <v>45416</v>
      </c>
      <c r="C94" t="s">
        <v>53</v>
      </c>
      <c r="D94">
        <v>1</v>
      </c>
      <c r="E94">
        <v>0</v>
      </c>
      <c r="F94">
        <v>0</v>
      </c>
      <c r="G94" t="str">
        <f>VLOOKUP(A94,'Parkrun PBs'!A:B,2,FALSE)</f>
        <v>20:33</v>
      </c>
      <c r="H94" t="s">
        <v>13</v>
      </c>
      <c r="I94" t="s">
        <v>13</v>
      </c>
      <c r="J94">
        <f t="shared" si="4"/>
        <v>0</v>
      </c>
      <c r="K94">
        <v>0</v>
      </c>
      <c r="L94">
        <f t="shared" si="5"/>
        <v>1</v>
      </c>
    </row>
    <row r="95" spans="1:12" x14ac:dyDescent="0.3">
      <c r="A95" t="s">
        <v>82</v>
      </c>
      <c r="B95" s="1">
        <v>45416</v>
      </c>
      <c r="C95" t="s">
        <v>153</v>
      </c>
      <c r="D95">
        <v>1</v>
      </c>
      <c r="E95">
        <v>0</v>
      </c>
      <c r="F95">
        <v>0</v>
      </c>
      <c r="G95" t="str">
        <f>VLOOKUP(A95,'Parkrun PBs'!A:B,2,FALSE)</f>
        <v>19:20</v>
      </c>
      <c r="H95" t="s">
        <v>17</v>
      </c>
      <c r="I95" t="s">
        <v>13</v>
      </c>
      <c r="J95" s="18">
        <f t="shared" si="4"/>
        <v>1</v>
      </c>
      <c r="K95" s="18">
        <v>1</v>
      </c>
      <c r="L95">
        <f t="shared" si="5"/>
        <v>3</v>
      </c>
    </row>
    <row r="96" spans="1:12" x14ac:dyDescent="0.3">
      <c r="A96" t="s">
        <v>47</v>
      </c>
      <c r="B96" s="1">
        <v>45416</v>
      </c>
      <c r="C96" t="s">
        <v>72</v>
      </c>
      <c r="D96">
        <v>1</v>
      </c>
      <c r="E96">
        <v>0</v>
      </c>
      <c r="F96">
        <v>0</v>
      </c>
      <c r="G96" t="str">
        <f>VLOOKUP(A96,'Parkrun PBs'!A:B,2,FALSE)</f>
        <v>23:23</v>
      </c>
      <c r="H96" t="s">
        <v>17</v>
      </c>
      <c r="I96" t="s">
        <v>17</v>
      </c>
      <c r="J96">
        <f t="shared" si="4"/>
        <v>0</v>
      </c>
      <c r="K96">
        <v>0</v>
      </c>
      <c r="L96">
        <f t="shared" si="5"/>
        <v>1</v>
      </c>
    </row>
    <row r="97" spans="1:12" x14ac:dyDescent="0.3">
      <c r="A97" t="s">
        <v>19</v>
      </c>
      <c r="B97" s="1">
        <v>45416</v>
      </c>
      <c r="C97" t="s">
        <v>57</v>
      </c>
      <c r="D97" s="6">
        <v>1</v>
      </c>
      <c r="E97" s="6">
        <v>2</v>
      </c>
      <c r="F97">
        <v>0</v>
      </c>
      <c r="G97" t="str">
        <f>VLOOKUP(A97,'Parkrun PBs'!A:B,2,FALSE)</f>
        <v>19:45</v>
      </c>
      <c r="H97" t="s">
        <v>13</v>
      </c>
      <c r="I97" t="s">
        <v>13</v>
      </c>
      <c r="J97">
        <f t="shared" si="4"/>
        <v>0</v>
      </c>
      <c r="K97">
        <v>0</v>
      </c>
      <c r="L97">
        <f t="shared" si="5"/>
        <v>3</v>
      </c>
    </row>
    <row r="98" spans="1:12" x14ac:dyDescent="0.3">
      <c r="A98" t="s">
        <v>151</v>
      </c>
      <c r="B98" s="1">
        <v>45416</v>
      </c>
      <c r="C98" t="s">
        <v>57</v>
      </c>
      <c r="D98">
        <v>1</v>
      </c>
      <c r="E98">
        <v>0</v>
      </c>
      <c r="F98">
        <v>0</v>
      </c>
      <c r="G98" t="str">
        <f>VLOOKUP(A98,'Parkrun PBs'!A:B,2,FALSE)</f>
        <v>20:09</v>
      </c>
      <c r="H98" t="s">
        <v>13</v>
      </c>
      <c r="I98" t="s">
        <v>13</v>
      </c>
      <c r="J98">
        <f t="shared" si="4"/>
        <v>0</v>
      </c>
      <c r="K98" s="18">
        <v>1</v>
      </c>
      <c r="L98">
        <f t="shared" si="5"/>
        <v>2</v>
      </c>
    </row>
    <row r="99" spans="1:12" x14ac:dyDescent="0.3">
      <c r="A99" t="s">
        <v>23</v>
      </c>
      <c r="B99" s="1">
        <v>45416</v>
      </c>
      <c r="C99" t="s">
        <v>57</v>
      </c>
      <c r="D99" s="6">
        <v>1</v>
      </c>
      <c r="E99" s="6">
        <v>2</v>
      </c>
      <c r="F99">
        <v>0</v>
      </c>
      <c r="G99" t="str">
        <f>VLOOKUP(A99,'Parkrun PBs'!A:B,2,FALSE)</f>
        <v>25:17</v>
      </c>
      <c r="H99" t="s">
        <v>13</v>
      </c>
      <c r="I99" t="s">
        <v>13</v>
      </c>
      <c r="J99">
        <f t="shared" si="4"/>
        <v>0</v>
      </c>
      <c r="K99">
        <v>0</v>
      </c>
      <c r="L99">
        <f t="shared" si="5"/>
        <v>3</v>
      </c>
    </row>
    <row r="100" spans="1:12" x14ac:dyDescent="0.3">
      <c r="A100" t="s">
        <v>75</v>
      </c>
      <c r="B100" s="1">
        <v>45416</v>
      </c>
      <c r="C100" t="s">
        <v>57</v>
      </c>
      <c r="D100" s="6">
        <v>0</v>
      </c>
      <c r="E100" s="6">
        <v>2</v>
      </c>
      <c r="F100">
        <v>0</v>
      </c>
      <c r="G100" t="str">
        <f>VLOOKUP(A100,'Parkrun PBs'!A:B,2,FALSE)</f>
        <v>19:49</v>
      </c>
      <c r="H100" t="s">
        <v>13</v>
      </c>
      <c r="I100" t="s">
        <v>13</v>
      </c>
      <c r="J100">
        <f t="shared" ref="J100" si="6">IF(H100="Y",1,0)-IF(I100="Y",1,0)</f>
        <v>0</v>
      </c>
      <c r="K100">
        <v>0</v>
      </c>
      <c r="L100">
        <f t="shared" ref="L100" si="7">SUM(D100:F100,J100:K100)</f>
        <v>2</v>
      </c>
    </row>
    <row r="101" spans="1:12" x14ac:dyDescent="0.3">
      <c r="A101" t="s">
        <v>110</v>
      </c>
      <c r="B101" s="1">
        <v>45416</v>
      </c>
      <c r="C101" t="s">
        <v>57</v>
      </c>
      <c r="D101">
        <v>1</v>
      </c>
      <c r="E101">
        <v>0</v>
      </c>
      <c r="F101">
        <v>0</v>
      </c>
      <c r="G101" t="str">
        <f>VLOOKUP(A101,'Parkrun PBs'!A:B,2,FALSE)</f>
        <v>24:57</v>
      </c>
      <c r="H101" t="s">
        <v>13</v>
      </c>
      <c r="I101" t="s">
        <v>13</v>
      </c>
      <c r="J101">
        <f t="shared" si="4"/>
        <v>0</v>
      </c>
      <c r="K101" s="18">
        <v>1</v>
      </c>
      <c r="L101">
        <f t="shared" si="5"/>
        <v>2</v>
      </c>
    </row>
    <row r="102" spans="1:12" x14ac:dyDescent="0.3">
      <c r="A102" t="s">
        <v>27</v>
      </c>
      <c r="B102" s="1">
        <v>45416</v>
      </c>
      <c r="C102" t="s">
        <v>57</v>
      </c>
      <c r="D102" s="6">
        <v>1</v>
      </c>
      <c r="E102" s="6">
        <v>2</v>
      </c>
      <c r="F102">
        <v>0</v>
      </c>
      <c r="G102" t="str">
        <f>VLOOKUP(A102,'Parkrun PBs'!A:B,2,FALSE)</f>
        <v>22:54</v>
      </c>
      <c r="H102" t="s">
        <v>13</v>
      </c>
      <c r="I102" t="s">
        <v>13</v>
      </c>
      <c r="J102">
        <f t="shared" si="4"/>
        <v>0</v>
      </c>
      <c r="K102">
        <v>0</v>
      </c>
      <c r="L102">
        <f t="shared" si="5"/>
        <v>3</v>
      </c>
    </row>
    <row r="103" spans="1:12" x14ac:dyDescent="0.3">
      <c r="A103" t="s">
        <v>32</v>
      </c>
      <c r="B103" s="1">
        <v>45416</v>
      </c>
      <c r="C103" t="s">
        <v>141</v>
      </c>
      <c r="D103">
        <v>1</v>
      </c>
      <c r="E103">
        <v>0</v>
      </c>
      <c r="F103">
        <v>0</v>
      </c>
      <c r="G103" t="str">
        <f>VLOOKUP(A103,'Parkrun PBs'!A:B,2,FALSE)</f>
        <v>17:37</v>
      </c>
      <c r="H103" t="s">
        <v>13</v>
      </c>
      <c r="I103" t="s">
        <v>13</v>
      </c>
      <c r="J103">
        <f t="shared" si="4"/>
        <v>0</v>
      </c>
      <c r="K103" s="18">
        <v>1</v>
      </c>
      <c r="L103">
        <f t="shared" si="5"/>
        <v>2</v>
      </c>
    </row>
    <row r="104" spans="1:12" x14ac:dyDescent="0.3">
      <c r="A104" t="s">
        <v>37</v>
      </c>
      <c r="B104" s="1">
        <v>45416</v>
      </c>
      <c r="C104" t="s">
        <v>141</v>
      </c>
      <c r="D104">
        <v>1</v>
      </c>
      <c r="E104">
        <v>0</v>
      </c>
      <c r="F104">
        <v>0</v>
      </c>
      <c r="G104" t="str">
        <f>VLOOKUP(A104,'Parkrun PBs'!A:B,2,FALSE)</f>
        <v>16:59</v>
      </c>
      <c r="H104" t="s">
        <v>13</v>
      </c>
      <c r="I104" t="s">
        <v>13</v>
      </c>
      <c r="J104">
        <f t="shared" si="4"/>
        <v>0</v>
      </c>
      <c r="K104">
        <v>0</v>
      </c>
      <c r="L104">
        <f t="shared" si="5"/>
        <v>1</v>
      </c>
    </row>
    <row r="105" spans="1:12" x14ac:dyDescent="0.3">
      <c r="A105" t="s">
        <v>38</v>
      </c>
      <c r="B105" s="1">
        <v>45416</v>
      </c>
      <c r="C105" t="s">
        <v>141</v>
      </c>
      <c r="D105">
        <v>1</v>
      </c>
      <c r="E105">
        <v>0</v>
      </c>
      <c r="F105">
        <v>0</v>
      </c>
      <c r="G105" t="str">
        <f>VLOOKUP(A105,'Parkrun PBs'!A:B,2,FALSE)</f>
        <v>19:48</v>
      </c>
      <c r="H105" t="s">
        <v>17</v>
      </c>
      <c r="I105" t="s">
        <v>13</v>
      </c>
      <c r="J105" s="18">
        <f t="shared" si="4"/>
        <v>1</v>
      </c>
      <c r="K105" s="18">
        <v>1</v>
      </c>
      <c r="L105">
        <f t="shared" si="5"/>
        <v>3</v>
      </c>
    </row>
    <row r="106" spans="1:12" x14ac:dyDescent="0.3">
      <c r="A106" t="s">
        <v>21</v>
      </c>
      <c r="B106" s="1">
        <v>45416</v>
      </c>
      <c r="C106" t="s">
        <v>141</v>
      </c>
      <c r="D106">
        <v>1</v>
      </c>
      <c r="E106">
        <v>0</v>
      </c>
      <c r="F106">
        <v>0</v>
      </c>
      <c r="G106" t="str">
        <f>VLOOKUP(A106,'Parkrun PBs'!A:B,2,FALSE)</f>
        <v>20:53</v>
      </c>
      <c r="H106" t="s">
        <v>13</v>
      </c>
      <c r="I106" t="s">
        <v>13</v>
      </c>
      <c r="J106">
        <f t="shared" si="4"/>
        <v>0</v>
      </c>
      <c r="K106">
        <v>0</v>
      </c>
      <c r="L106">
        <f t="shared" si="5"/>
        <v>1</v>
      </c>
    </row>
    <row r="107" spans="1:12" x14ac:dyDescent="0.3">
      <c r="A107" t="s">
        <v>52</v>
      </c>
      <c r="B107" s="1">
        <v>45416</v>
      </c>
      <c r="C107" t="s">
        <v>141</v>
      </c>
      <c r="D107">
        <v>1</v>
      </c>
      <c r="E107">
        <v>0</v>
      </c>
      <c r="F107">
        <v>0</v>
      </c>
      <c r="G107" t="str">
        <f>VLOOKUP(A107,'Parkrun PBs'!A:B,2,FALSE)</f>
        <v>17:09</v>
      </c>
      <c r="H107" t="s">
        <v>13</v>
      </c>
      <c r="I107" t="s">
        <v>13</v>
      </c>
      <c r="J107">
        <f t="shared" si="4"/>
        <v>0</v>
      </c>
      <c r="K107">
        <v>0</v>
      </c>
      <c r="L107">
        <f t="shared" si="5"/>
        <v>1</v>
      </c>
    </row>
    <row r="108" spans="1:12" x14ac:dyDescent="0.3">
      <c r="A108" t="s">
        <v>49</v>
      </c>
      <c r="B108" s="1">
        <v>45423</v>
      </c>
      <c r="C108" t="s">
        <v>134</v>
      </c>
      <c r="D108">
        <v>1</v>
      </c>
      <c r="E108">
        <v>0</v>
      </c>
      <c r="F108">
        <v>0</v>
      </c>
      <c r="G108" t="str">
        <f>VLOOKUP(A108,'Parkrun PBs'!A:B,2,FALSE)</f>
        <v>26:34</v>
      </c>
      <c r="H108" t="s">
        <v>13</v>
      </c>
      <c r="I108" t="s">
        <v>13</v>
      </c>
      <c r="J108">
        <f t="shared" si="4"/>
        <v>0</v>
      </c>
      <c r="K108">
        <v>0</v>
      </c>
      <c r="L108">
        <f t="shared" si="5"/>
        <v>1</v>
      </c>
    </row>
    <row r="109" spans="1:12" x14ac:dyDescent="0.3">
      <c r="A109" t="s">
        <v>32</v>
      </c>
      <c r="B109" s="1">
        <v>45423</v>
      </c>
      <c r="C109" t="s">
        <v>135</v>
      </c>
      <c r="D109">
        <v>1</v>
      </c>
      <c r="E109">
        <v>0</v>
      </c>
      <c r="F109">
        <v>0</v>
      </c>
      <c r="G109" t="str">
        <f>VLOOKUP(A109,'Parkrun PBs'!A:B,2,FALSE)</f>
        <v>17:37</v>
      </c>
      <c r="H109" t="s">
        <v>13</v>
      </c>
      <c r="I109" t="s">
        <v>13</v>
      </c>
      <c r="J109">
        <f t="shared" si="4"/>
        <v>0</v>
      </c>
      <c r="K109" s="18">
        <v>1</v>
      </c>
      <c r="L109">
        <f t="shared" si="5"/>
        <v>2</v>
      </c>
    </row>
    <row r="110" spans="1:12" x14ac:dyDescent="0.3">
      <c r="A110" t="s">
        <v>68</v>
      </c>
      <c r="B110" s="1">
        <v>45423</v>
      </c>
      <c r="C110" t="s">
        <v>136</v>
      </c>
      <c r="D110">
        <v>1</v>
      </c>
      <c r="E110">
        <v>0</v>
      </c>
      <c r="F110">
        <v>0</v>
      </c>
      <c r="G110" t="str">
        <f>VLOOKUP(A110,'Parkrun PBs'!A:B,2,FALSE)</f>
        <v>19:03</v>
      </c>
      <c r="H110" t="s">
        <v>17</v>
      </c>
      <c r="I110" t="s">
        <v>17</v>
      </c>
      <c r="J110">
        <f t="shared" si="4"/>
        <v>0</v>
      </c>
      <c r="K110">
        <v>0</v>
      </c>
      <c r="L110">
        <f t="shared" si="5"/>
        <v>1</v>
      </c>
    </row>
    <row r="111" spans="1:12" x14ac:dyDescent="0.3">
      <c r="A111" t="s">
        <v>130</v>
      </c>
      <c r="B111" s="1">
        <v>45423</v>
      </c>
      <c r="C111" t="s">
        <v>136</v>
      </c>
      <c r="D111">
        <v>1</v>
      </c>
      <c r="E111">
        <v>0</v>
      </c>
      <c r="F111">
        <v>0</v>
      </c>
      <c r="G111" t="str">
        <f>VLOOKUP(A111,'Parkrun PBs'!A:B,2,FALSE)</f>
        <v>27:30</v>
      </c>
      <c r="H111" t="s">
        <v>17</v>
      </c>
      <c r="I111" t="s">
        <v>17</v>
      </c>
      <c r="J111">
        <f t="shared" si="4"/>
        <v>0</v>
      </c>
      <c r="K111">
        <v>0</v>
      </c>
      <c r="L111">
        <f t="shared" si="5"/>
        <v>1</v>
      </c>
    </row>
    <row r="112" spans="1:12" x14ac:dyDescent="0.3">
      <c r="A112" t="s">
        <v>23</v>
      </c>
      <c r="B112" s="1">
        <v>45423</v>
      </c>
      <c r="C112" t="s">
        <v>137</v>
      </c>
      <c r="D112">
        <v>1</v>
      </c>
      <c r="E112">
        <v>0</v>
      </c>
      <c r="F112">
        <v>0</v>
      </c>
      <c r="G112" t="str">
        <f>VLOOKUP(A112,'Parkrun PBs'!A:B,2,FALSE)</f>
        <v>25:17</v>
      </c>
      <c r="H112" t="s">
        <v>17</v>
      </c>
      <c r="I112" t="s">
        <v>17</v>
      </c>
      <c r="J112">
        <f t="shared" si="4"/>
        <v>0</v>
      </c>
      <c r="K112">
        <v>0</v>
      </c>
      <c r="L112">
        <f t="shared" si="5"/>
        <v>1</v>
      </c>
    </row>
    <row r="113" spans="1:12" x14ac:dyDescent="0.3">
      <c r="A113" t="s">
        <v>51</v>
      </c>
      <c r="B113" s="1">
        <v>45423</v>
      </c>
      <c r="C113" t="s">
        <v>137</v>
      </c>
      <c r="D113">
        <v>1</v>
      </c>
      <c r="E113">
        <v>0</v>
      </c>
      <c r="F113">
        <v>0</v>
      </c>
      <c r="G113" t="str">
        <f>VLOOKUP(A113,'Parkrun PBs'!A:B,2,FALSE)</f>
        <v>17:17</v>
      </c>
      <c r="H113" t="s">
        <v>13</v>
      </c>
      <c r="I113" t="s">
        <v>13</v>
      </c>
      <c r="J113">
        <f t="shared" si="4"/>
        <v>0</v>
      </c>
      <c r="K113">
        <v>0</v>
      </c>
      <c r="L113">
        <f t="shared" si="5"/>
        <v>1</v>
      </c>
    </row>
    <row r="114" spans="1:12" x14ac:dyDescent="0.3">
      <c r="A114" t="s">
        <v>52</v>
      </c>
      <c r="B114" s="1">
        <v>45423</v>
      </c>
      <c r="C114" t="s">
        <v>154</v>
      </c>
      <c r="D114">
        <v>1</v>
      </c>
      <c r="E114">
        <v>0</v>
      </c>
      <c r="F114">
        <v>0</v>
      </c>
      <c r="G114" t="str">
        <f>VLOOKUP(A114,'Parkrun PBs'!A:B,2,FALSE)</f>
        <v>17:09</v>
      </c>
      <c r="H114" t="s">
        <v>17</v>
      </c>
      <c r="I114" t="s">
        <v>17</v>
      </c>
      <c r="J114">
        <f t="shared" si="4"/>
        <v>0</v>
      </c>
      <c r="K114">
        <v>0</v>
      </c>
      <c r="L114">
        <f t="shared" si="5"/>
        <v>1</v>
      </c>
    </row>
    <row r="115" spans="1:12" x14ac:dyDescent="0.3">
      <c r="A115" t="s">
        <v>34</v>
      </c>
      <c r="B115" s="1">
        <v>45423</v>
      </c>
      <c r="C115" t="s">
        <v>155</v>
      </c>
      <c r="D115">
        <v>1</v>
      </c>
      <c r="E115">
        <v>0</v>
      </c>
      <c r="F115">
        <v>0</v>
      </c>
      <c r="G115" t="str">
        <f>VLOOKUP(A115,'Parkrun PBs'!A:B,2,FALSE)</f>
        <v>17:47</v>
      </c>
      <c r="H115" t="s">
        <v>13</v>
      </c>
      <c r="I115" t="s">
        <v>13</v>
      </c>
      <c r="J115">
        <f t="shared" si="4"/>
        <v>0</v>
      </c>
      <c r="K115">
        <v>0</v>
      </c>
      <c r="L115">
        <f t="shared" si="5"/>
        <v>1</v>
      </c>
    </row>
    <row r="116" spans="1:12" x14ac:dyDescent="0.3">
      <c r="A116" t="s">
        <v>19</v>
      </c>
      <c r="B116" s="1">
        <v>45423</v>
      </c>
      <c r="C116" t="s">
        <v>142</v>
      </c>
      <c r="D116">
        <v>1</v>
      </c>
      <c r="E116">
        <v>0</v>
      </c>
      <c r="F116">
        <v>0</v>
      </c>
      <c r="G116" t="str">
        <f>VLOOKUP(A116,'Parkrun PBs'!A:B,2,FALSE)</f>
        <v>19:45</v>
      </c>
      <c r="H116" t="s">
        <v>17</v>
      </c>
      <c r="I116" t="s">
        <v>17</v>
      </c>
      <c r="J116">
        <f t="shared" si="4"/>
        <v>0</v>
      </c>
      <c r="K116">
        <v>0</v>
      </c>
      <c r="L116">
        <f t="shared" si="5"/>
        <v>1</v>
      </c>
    </row>
    <row r="117" spans="1:12" x14ac:dyDescent="0.3">
      <c r="A117" t="s">
        <v>18</v>
      </c>
      <c r="B117" s="1">
        <v>45423</v>
      </c>
      <c r="C117" t="s">
        <v>53</v>
      </c>
      <c r="D117">
        <v>1</v>
      </c>
      <c r="E117">
        <v>0</v>
      </c>
      <c r="F117">
        <v>0</v>
      </c>
      <c r="G117" t="str">
        <f>VLOOKUP(A117,'Parkrun PBs'!A:B,2,FALSE)</f>
        <v>17:02</v>
      </c>
      <c r="H117" t="s">
        <v>13</v>
      </c>
      <c r="I117" t="s">
        <v>13</v>
      </c>
      <c r="J117">
        <f t="shared" si="4"/>
        <v>0</v>
      </c>
      <c r="K117" s="18">
        <v>1</v>
      </c>
      <c r="L117">
        <f t="shared" si="5"/>
        <v>2</v>
      </c>
    </row>
    <row r="118" spans="1:12" x14ac:dyDescent="0.3">
      <c r="A118" t="s">
        <v>82</v>
      </c>
      <c r="B118" s="1">
        <v>45423</v>
      </c>
      <c r="C118" t="s">
        <v>53</v>
      </c>
      <c r="D118">
        <v>1</v>
      </c>
      <c r="E118">
        <v>0</v>
      </c>
      <c r="F118">
        <v>0</v>
      </c>
      <c r="G118" t="str">
        <f>VLOOKUP(A118,'Parkrun PBs'!A:B,2,FALSE)</f>
        <v>19:20</v>
      </c>
      <c r="H118" t="s">
        <v>13</v>
      </c>
      <c r="I118" t="s">
        <v>13</v>
      </c>
      <c r="J118">
        <f t="shared" si="4"/>
        <v>0</v>
      </c>
      <c r="K118">
        <v>0</v>
      </c>
      <c r="L118">
        <f t="shared" si="5"/>
        <v>1</v>
      </c>
    </row>
    <row r="119" spans="1:12" x14ac:dyDescent="0.3">
      <c r="A119" t="s">
        <v>150</v>
      </c>
      <c r="B119" s="1">
        <v>45423</v>
      </c>
      <c r="C119" t="s">
        <v>53</v>
      </c>
      <c r="D119">
        <v>1</v>
      </c>
      <c r="E119">
        <v>0</v>
      </c>
      <c r="F119">
        <v>0</v>
      </c>
      <c r="G119" t="str">
        <f>VLOOKUP(A119,'Parkrun PBs'!A:B,2,FALSE)</f>
        <v>20:33</v>
      </c>
      <c r="H119" t="s">
        <v>13</v>
      </c>
      <c r="I119" t="s">
        <v>13</v>
      </c>
      <c r="J119">
        <f t="shared" si="4"/>
        <v>0</v>
      </c>
      <c r="K119">
        <v>0</v>
      </c>
      <c r="L119">
        <f t="shared" si="5"/>
        <v>1</v>
      </c>
    </row>
    <row r="120" spans="1:12" x14ac:dyDescent="0.3">
      <c r="A120" t="s">
        <v>118</v>
      </c>
      <c r="B120" s="1">
        <v>45423</v>
      </c>
      <c r="C120" t="s">
        <v>153</v>
      </c>
      <c r="D120">
        <v>1</v>
      </c>
      <c r="E120">
        <v>0</v>
      </c>
      <c r="F120">
        <v>0</v>
      </c>
      <c r="G120" t="str">
        <f>VLOOKUP(A120,'Parkrun PBs'!A:B,2,FALSE)</f>
        <v>20:31</v>
      </c>
      <c r="H120" t="s">
        <v>17</v>
      </c>
      <c r="I120" t="s">
        <v>17</v>
      </c>
      <c r="J120">
        <f t="shared" si="4"/>
        <v>0</v>
      </c>
      <c r="K120">
        <v>0</v>
      </c>
      <c r="L120">
        <f t="shared" si="5"/>
        <v>1</v>
      </c>
    </row>
    <row r="121" spans="1:12" x14ac:dyDescent="0.3">
      <c r="A121" t="s">
        <v>104</v>
      </c>
      <c r="B121" s="1">
        <v>45423</v>
      </c>
      <c r="C121" t="s">
        <v>56</v>
      </c>
      <c r="D121">
        <v>1</v>
      </c>
      <c r="E121">
        <v>0</v>
      </c>
      <c r="F121">
        <v>0</v>
      </c>
      <c r="G121" t="str">
        <f>VLOOKUP(A121,'Parkrun PBs'!A:B,2,FALSE)</f>
        <v>21:58</v>
      </c>
      <c r="H121" t="s">
        <v>13</v>
      </c>
      <c r="I121" t="s">
        <v>13</v>
      </c>
      <c r="J121">
        <f t="shared" si="4"/>
        <v>0</v>
      </c>
      <c r="K121">
        <v>0</v>
      </c>
      <c r="L121">
        <f t="shared" si="5"/>
        <v>1</v>
      </c>
    </row>
    <row r="122" spans="1:12" x14ac:dyDescent="0.3">
      <c r="A122" t="s">
        <v>15</v>
      </c>
      <c r="B122" s="1">
        <v>45423</v>
      </c>
      <c r="C122" t="s">
        <v>57</v>
      </c>
      <c r="D122">
        <v>1</v>
      </c>
      <c r="E122">
        <v>0</v>
      </c>
      <c r="F122">
        <v>0</v>
      </c>
      <c r="G122" t="str">
        <f>VLOOKUP(A122,'Parkrun PBs'!A:B,2,FALSE)</f>
        <v>17:32</v>
      </c>
      <c r="H122" t="s">
        <v>13</v>
      </c>
      <c r="I122" t="s">
        <v>13</v>
      </c>
      <c r="J122">
        <f t="shared" si="4"/>
        <v>0</v>
      </c>
      <c r="K122" s="18">
        <v>1</v>
      </c>
      <c r="L122">
        <f t="shared" si="5"/>
        <v>2</v>
      </c>
    </row>
    <row r="123" spans="1:12" x14ac:dyDescent="0.3">
      <c r="A123" t="s">
        <v>48</v>
      </c>
      <c r="B123" s="1">
        <v>45423</v>
      </c>
      <c r="C123" t="s">
        <v>57</v>
      </c>
      <c r="D123">
        <v>1</v>
      </c>
      <c r="E123">
        <v>0</v>
      </c>
      <c r="F123">
        <v>0</v>
      </c>
      <c r="G123" t="str">
        <f>VLOOKUP(A123,'Parkrun PBs'!A:B,2,FALSE)</f>
        <v>19:55</v>
      </c>
      <c r="H123" t="s">
        <v>13</v>
      </c>
      <c r="I123" t="s">
        <v>13</v>
      </c>
      <c r="J123">
        <f t="shared" si="4"/>
        <v>0</v>
      </c>
      <c r="K123" s="18">
        <v>1</v>
      </c>
      <c r="L123">
        <f t="shared" si="5"/>
        <v>2</v>
      </c>
    </row>
    <row r="124" spans="1:12" x14ac:dyDescent="0.3">
      <c r="A124" t="s">
        <v>143</v>
      </c>
      <c r="B124" s="1">
        <v>45423</v>
      </c>
      <c r="C124" t="s">
        <v>57</v>
      </c>
      <c r="D124">
        <v>1</v>
      </c>
      <c r="E124">
        <v>0</v>
      </c>
      <c r="F124">
        <v>0</v>
      </c>
      <c r="G124" t="str">
        <f>VLOOKUP(A124,'Parkrun PBs'!A:B,2,FALSE)</f>
        <v>23:09</v>
      </c>
      <c r="H124" t="s">
        <v>13</v>
      </c>
      <c r="I124" t="s">
        <v>13</v>
      </c>
      <c r="J124">
        <f t="shared" si="4"/>
        <v>0</v>
      </c>
      <c r="K124">
        <v>0</v>
      </c>
      <c r="L124">
        <f t="shared" si="5"/>
        <v>1</v>
      </c>
    </row>
    <row r="125" spans="1:12" x14ac:dyDescent="0.3">
      <c r="A125" t="s">
        <v>156</v>
      </c>
      <c r="B125" s="1">
        <v>45423</v>
      </c>
      <c r="C125" t="s">
        <v>57</v>
      </c>
      <c r="D125">
        <v>1</v>
      </c>
      <c r="E125">
        <v>0</v>
      </c>
      <c r="F125">
        <v>0</v>
      </c>
      <c r="G125" t="str">
        <f>VLOOKUP(A125,'Parkrun PBs'!A:B,2,FALSE)</f>
        <v>26:29</v>
      </c>
      <c r="H125" t="s">
        <v>13</v>
      </c>
      <c r="I125" t="s">
        <v>13</v>
      </c>
      <c r="J125">
        <f t="shared" si="4"/>
        <v>0</v>
      </c>
      <c r="K125">
        <v>0</v>
      </c>
      <c r="L125">
        <f t="shared" si="5"/>
        <v>1</v>
      </c>
    </row>
    <row r="126" spans="1:12" x14ac:dyDescent="0.3">
      <c r="A126" t="s">
        <v>110</v>
      </c>
      <c r="B126" s="1">
        <v>45423</v>
      </c>
      <c r="C126" t="s">
        <v>57</v>
      </c>
      <c r="D126">
        <v>1</v>
      </c>
      <c r="E126">
        <v>0</v>
      </c>
      <c r="F126">
        <v>0</v>
      </c>
      <c r="G126" t="str">
        <f>VLOOKUP(A126,'Parkrun PBs'!A:B,2,FALSE)</f>
        <v>24:57</v>
      </c>
      <c r="H126" t="s">
        <v>13</v>
      </c>
      <c r="I126" t="s">
        <v>13</v>
      </c>
      <c r="J126">
        <f t="shared" si="4"/>
        <v>0</v>
      </c>
      <c r="K126" s="18">
        <v>1</v>
      </c>
      <c r="L126">
        <f t="shared" si="5"/>
        <v>2</v>
      </c>
    </row>
    <row r="127" spans="1:12" x14ac:dyDescent="0.3">
      <c r="A127" t="s">
        <v>50</v>
      </c>
      <c r="B127" s="1">
        <v>45423</v>
      </c>
      <c r="C127" t="s">
        <v>57</v>
      </c>
      <c r="D127">
        <v>1</v>
      </c>
      <c r="E127">
        <v>0</v>
      </c>
      <c r="F127">
        <v>0</v>
      </c>
      <c r="G127" t="str">
        <f>VLOOKUP(A127,'Parkrun PBs'!A:B,2,FALSE)</f>
        <v>29:28</v>
      </c>
      <c r="H127" t="s">
        <v>13</v>
      </c>
      <c r="I127" t="s">
        <v>13</v>
      </c>
      <c r="J127">
        <f t="shared" si="4"/>
        <v>0</v>
      </c>
      <c r="K127">
        <v>0</v>
      </c>
      <c r="L127">
        <f t="shared" si="5"/>
        <v>1</v>
      </c>
    </row>
    <row r="128" spans="1:12" x14ac:dyDescent="0.3">
      <c r="A128" t="s">
        <v>22</v>
      </c>
      <c r="B128" s="1">
        <v>45423</v>
      </c>
      <c r="C128" t="s">
        <v>57</v>
      </c>
      <c r="D128" s="6">
        <v>1</v>
      </c>
      <c r="E128" s="6">
        <v>2</v>
      </c>
      <c r="F128">
        <v>0</v>
      </c>
      <c r="G128" t="str">
        <f>VLOOKUP(A128,'Parkrun PBs'!A:B,2,FALSE)</f>
        <v>21:46</v>
      </c>
      <c r="H128" t="s">
        <v>13</v>
      </c>
      <c r="I128" t="s">
        <v>13</v>
      </c>
      <c r="J128">
        <f t="shared" si="4"/>
        <v>0</v>
      </c>
      <c r="K128">
        <v>0</v>
      </c>
      <c r="L128">
        <f t="shared" si="5"/>
        <v>3</v>
      </c>
    </row>
    <row r="129" spans="1:12" x14ac:dyDescent="0.3">
      <c r="A129" t="s">
        <v>65</v>
      </c>
      <c r="B129" s="1">
        <v>45423</v>
      </c>
      <c r="C129" t="s">
        <v>157</v>
      </c>
      <c r="D129">
        <v>1</v>
      </c>
      <c r="E129">
        <v>0</v>
      </c>
      <c r="F129">
        <v>0</v>
      </c>
      <c r="G129" t="str">
        <f>VLOOKUP(A129,'Parkrun PBs'!A:B,2,FALSE)</f>
        <v>17:43</v>
      </c>
      <c r="H129" t="s">
        <v>17</v>
      </c>
      <c r="I129" t="s">
        <v>13</v>
      </c>
      <c r="J129" s="18">
        <f t="shared" si="4"/>
        <v>1</v>
      </c>
      <c r="K129">
        <v>0</v>
      </c>
      <c r="L129">
        <f t="shared" si="5"/>
        <v>2</v>
      </c>
    </row>
    <row r="130" spans="1:12" x14ac:dyDescent="0.3">
      <c r="A130" t="s">
        <v>75</v>
      </c>
      <c r="B130" s="1">
        <v>45423</v>
      </c>
      <c r="C130" t="s">
        <v>57</v>
      </c>
      <c r="D130" s="6">
        <v>0</v>
      </c>
      <c r="E130" s="6">
        <v>2</v>
      </c>
      <c r="F130">
        <v>0</v>
      </c>
      <c r="G130" t="str">
        <f>VLOOKUP(A130,'Parkrun PBs'!A:B,2,FALSE)</f>
        <v>19:49</v>
      </c>
      <c r="H130" t="s">
        <v>13</v>
      </c>
      <c r="I130" t="s">
        <v>13</v>
      </c>
      <c r="J130">
        <f t="shared" si="4"/>
        <v>0</v>
      </c>
      <c r="K130">
        <v>0</v>
      </c>
      <c r="L130">
        <f t="shared" si="5"/>
        <v>2</v>
      </c>
    </row>
    <row r="131" spans="1:12" x14ac:dyDescent="0.3">
      <c r="A131" t="s">
        <v>15</v>
      </c>
      <c r="B131" s="1">
        <v>45430</v>
      </c>
      <c r="C131" t="s">
        <v>12</v>
      </c>
      <c r="D131">
        <v>1</v>
      </c>
      <c r="E131">
        <v>0</v>
      </c>
      <c r="F131">
        <v>0</v>
      </c>
      <c r="G131" t="str">
        <f>VLOOKUP(A131,'Parkrun PBs'!A:B,2,FALSE)</f>
        <v>17:32</v>
      </c>
      <c r="H131" t="s">
        <v>13</v>
      </c>
      <c r="I131" t="s">
        <v>13</v>
      </c>
      <c r="J131">
        <f t="shared" si="4"/>
        <v>0</v>
      </c>
      <c r="K131" s="18">
        <v>1</v>
      </c>
      <c r="L131">
        <f t="shared" si="5"/>
        <v>2</v>
      </c>
    </row>
    <row r="132" spans="1:12" x14ac:dyDescent="0.3">
      <c r="A132" t="s">
        <v>113</v>
      </c>
      <c r="B132" s="1">
        <v>45430</v>
      </c>
      <c r="C132" t="s">
        <v>12</v>
      </c>
      <c r="D132">
        <v>1</v>
      </c>
      <c r="E132">
        <v>0</v>
      </c>
      <c r="F132">
        <v>0</v>
      </c>
      <c r="G132" t="str">
        <f>VLOOKUP(A132,'Parkrun PBs'!A:B,2,FALSE)</f>
        <v>17:40</v>
      </c>
      <c r="H132" t="s">
        <v>13</v>
      </c>
      <c r="I132" t="s">
        <v>13</v>
      </c>
      <c r="J132">
        <f t="shared" si="4"/>
        <v>0</v>
      </c>
      <c r="K132" s="18">
        <v>1</v>
      </c>
      <c r="L132">
        <f t="shared" si="5"/>
        <v>2</v>
      </c>
    </row>
    <row r="133" spans="1:12" x14ac:dyDescent="0.3">
      <c r="A133" t="s">
        <v>20</v>
      </c>
      <c r="B133" s="1">
        <v>45430</v>
      </c>
      <c r="C133" t="s">
        <v>12</v>
      </c>
      <c r="D133">
        <v>1</v>
      </c>
      <c r="E133">
        <v>0</v>
      </c>
      <c r="F133">
        <v>0</v>
      </c>
      <c r="G133" t="str">
        <f>VLOOKUP(A133,'Parkrun PBs'!A:B,2,FALSE)</f>
        <v>19:47</v>
      </c>
      <c r="H133" t="s">
        <v>13</v>
      </c>
      <c r="I133" t="s">
        <v>13</v>
      </c>
      <c r="J133">
        <f t="shared" ref="J133:J149" si="8">IF(H133="Y",1,0)-IF(I133="Y",1,0)</f>
        <v>0</v>
      </c>
      <c r="K133">
        <v>0</v>
      </c>
      <c r="L133">
        <f t="shared" ref="L133:L149" si="9">SUM(D133:F133,J133:K133)</f>
        <v>1</v>
      </c>
    </row>
    <row r="134" spans="1:12" x14ac:dyDescent="0.3">
      <c r="A134" t="s">
        <v>27</v>
      </c>
      <c r="B134" s="1">
        <v>45430</v>
      </c>
      <c r="C134" t="s">
        <v>12</v>
      </c>
      <c r="D134">
        <v>1</v>
      </c>
      <c r="E134">
        <v>0</v>
      </c>
      <c r="F134">
        <v>0</v>
      </c>
      <c r="G134" t="str">
        <f>VLOOKUP(A134,'Parkrun PBs'!A:B,2,FALSE)</f>
        <v>22:54</v>
      </c>
      <c r="H134" t="s">
        <v>13</v>
      </c>
      <c r="I134" t="s">
        <v>13</v>
      </c>
      <c r="J134">
        <f t="shared" si="8"/>
        <v>0</v>
      </c>
      <c r="K134">
        <v>0</v>
      </c>
      <c r="L134">
        <f t="shared" si="9"/>
        <v>1</v>
      </c>
    </row>
    <row r="135" spans="1:12" x14ac:dyDescent="0.3">
      <c r="A135" t="s">
        <v>104</v>
      </c>
      <c r="B135" s="1">
        <v>45430</v>
      </c>
      <c r="C135" t="s">
        <v>173</v>
      </c>
      <c r="D135">
        <v>1</v>
      </c>
      <c r="E135">
        <v>0</v>
      </c>
      <c r="F135">
        <v>0</v>
      </c>
      <c r="G135" t="str">
        <f>VLOOKUP(A135,'Parkrun PBs'!A:B,2,FALSE)</f>
        <v>21:58</v>
      </c>
      <c r="H135" t="s">
        <v>17</v>
      </c>
      <c r="I135" t="s">
        <v>13</v>
      </c>
      <c r="J135" s="18">
        <f t="shared" si="8"/>
        <v>1</v>
      </c>
      <c r="K135">
        <v>0</v>
      </c>
      <c r="L135">
        <f t="shared" si="9"/>
        <v>2</v>
      </c>
    </row>
    <row r="136" spans="1:12" x14ac:dyDescent="0.3">
      <c r="A136" t="s">
        <v>32</v>
      </c>
      <c r="B136" s="1">
        <v>45430</v>
      </c>
      <c r="C136" t="s">
        <v>135</v>
      </c>
      <c r="D136">
        <v>1</v>
      </c>
      <c r="E136">
        <v>0</v>
      </c>
      <c r="F136">
        <v>0</v>
      </c>
      <c r="G136" t="str">
        <f>VLOOKUP(A136,'Parkrun PBs'!A:B,2,FALSE)</f>
        <v>17:37</v>
      </c>
      <c r="H136" t="s">
        <v>13</v>
      </c>
      <c r="I136" t="s">
        <v>13</v>
      </c>
      <c r="J136">
        <f t="shared" si="8"/>
        <v>0</v>
      </c>
      <c r="K136" s="18">
        <v>1</v>
      </c>
      <c r="L136">
        <f t="shared" si="9"/>
        <v>2</v>
      </c>
    </row>
    <row r="137" spans="1:12" x14ac:dyDescent="0.3">
      <c r="A137" t="s">
        <v>52</v>
      </c>
      <c r="B137" s="1">
        <v>45430</v>
      </c>
      <c r="C137" t="s">
        <v>135</v>
      </c>
      <c r="D137">
        <v>1</v>
      </c>
      <c r="E137">
        <v>0</v>
      </c>
      <c r="F137">
        <v>0</v>
      </c>
      <c r="G137" t="str">
        <f>VLOOKUP(A137,'Parkrun PBs'!A:B,2,FALSE)</f>
        <v>17:09</v>
      </c>
      <c r="H137" t="s">
        <v>13</v>
      </c>
      <c r="I137" t="s">
        <v>13</v>
      </c>
      <c r="J137">
        <f t="shared" si="8"/>
        <v>0</v>
      </c>
      <c r="K137">
        <v>0</v>
      </c>
      <c r="L137">
        <f t="shared" si="9"/>
        <v>1</v>
      </c>
    </row>
    <row r="138" spans="1:12" x14ac:dyDescent="0.3">
      <c r="A138" t="s">
        <v>28</v>
      </c>
      <c r="B138" s="1">
        <v>45430</v>
      </c>
      <c r="C138" t="s">
        <v>155</v>
      </c>
      <c r="D138">
        <v>1</v>
      </c>
      <c r="E138">
        <v>0</v>
      </c>
      <c r="F138">
        <v>0</v>
      </c>
      <c r="G138" t="str">
        <f>VLOOKUP(A138,'Parkrun PBs'!A:B,2,FALSE)</f>
        <v>20:07</v>
      </c>
      <c r="H138" t="s">
        <v>17</v>
      </c>
      <c r="I138" t="s">
        <v>13</v>
      </c>
      <c r="J138" s="18">
        <f t="shared" si="8"/>
        <v>1</v>
      </c>
      <c r="K138">
        <v>0</v>
      </c>
      <c r="L138">
        <f t="shared" si="9"/>
        <v>2</v>
      </c>
    </row>
    <row r="139" spans="1:12" x14ac:dyDescent="0.3">
      <c r="A139" t="s">
        <v>65</v>
      </c>
      <c r="B139" s="1">
        <v>45430</v>
      </c>
      <c r="C139" t="s">
        <v>69</v>
      </c>
      <c r="D139">
        <v>1</v>
      </c>
      <c r="E139">
        <v>0</v>
      </c>
      <c r="F139">
        <v>0</v>
      </c>
      <c r="G139" t="str">
        <f>VLOOKUP(A139,'Parkrun PBs'!A:B,2,FALSE)</f>
        <v>17:43</v>
      </c>
      <c r="H139" t="s">
        <v>17</v>
      </c>
      <c r="I139" t="s">
        <v>13</v>
      </c>
      <c r="J139" s="18">
        <f t="shared" si="8"/>
        <v>1</v>
      </c>
      <c r="K139" s="18">
        <v>1</v>
      </c>
      <c r="L139">
        <f t="shared" si="9"/>
        <v>3</v>
      </c>
    </row>
    <row r="140" spans="1:12" x14ac:dyDescent="0.3">
      <c r="A140" t="s">
        <v>82</v>
      </c>
      <c r="B140" s="1">
        <v>45430</v>
      </c>
      <c r="C140" t="s">
        <v>69</v>
      </c>
      <c r="D140">
        <v>1</v>
      </c>
      <c r="E140">
        <v>0</v>
      </c>
      <c r="F140">
        <v>0</v>
      </c>
      <c r="G140" t="str">
        <f>VLOOKUP(A140,'Parkrun PBs'!A:B,2,FALSE)</f>
        <v>19:20</v>
      </c>
      <c r="H140" t="s">
        <v>17</v>
      </c>
      <c r="I140" t="s">
        <v>17</v>
      </c>
      <c r="J140">
        <f t="shared" si="8"/>
        <v>0</v>
      </c>
      <c r="K140">
        <v>0</v>
      </c>
      <c r="L140">
        <f t="shared" si="9"/>
        <v>1</v>
      </c>
    </row>
    <row r="141" spans="1:12" x14ac:dyDescent="0.3">
      <c r="A141" t="s">
        <v>169</v>
      </c>
      <c r="B141" s="1">
        <v>45430</v>
      </c>
      <c r="C141" t="s">
        <v>53</v>
      </c>
      <c r="D141">
        <v>1</v>
      </c>
      <c r="E141">
        <v>0</v>
      </c>
      <c r="F141">
        <v>0</v>
      </c>
      <c r="G141" t="str">
        <f>VLOOKUP(A141,'Parkrun PBs'!A:B,2,FALSE)</f>
        <v>23:11</v>
      </c>
      <c r="H141" t="s">
        <v>13</v>
      </c>
      <c r="I141" t="s">
        <v>13</v>
      </c>
      <c r="J141">
        <f t="shared" si="8"/>
        <v>0</v>
      </c>
      <c r="K141">
        <v>0</v>
      </c>
      <c r="L141">
        <f t="shared" si="9"/>
        <v>1</v>
      </c>
    </row>
    <row r="142" spans="1:12" x14ac:dyDescent="0.3">
      <c r="A142" t="s">
        <v>26</v>
      </c>
      <c r="B142" s="1">
        <v>45430</v>
      </c>
      <c r="C142" t="s">
        <v>53</v>
      </c>
      <c r="D142">
        <v>1</v>
      </c>
      <c r="E142">
        <v>0</v>
      </c>
      <c r="F142">
        <v>0</v>
      </c>
      <c r="G142" t="str">
        <f>VLOOKUP(A142,'Parkrun PBs'!A:B,2,FALSE)</f>
        <v>26:19</v>
      </c>
      <c r="H142" t="s">
        <v>13</v>
      </c>
      <c r="I142" t="s">
        <v>13</v>
      </c>
      <c r="J142">
        <f t="shared" si="8"/>
        <v>0</v>
      </c>
      <c r="K142">
        <v>0</v>
      </c>
      <c r="L142">
        <f t="shared" si="9"/>
        <v>1</v>
      </c>
    </row>
    <row r="143" spans="1:12" x14ac:dyDescent="0.3">
      <c r="A143" t="s">
        <v>19</v>
      </c>
      <c r="B143" s="1">
        <v>45430</v>
      </c>
      <c r="C143" t="s">
        <v>57</v>
      </c>
      <c r="D143">
        <v>1</v>
      </c>
      <c r="E143">
        <v>0</v>
      </c>
      <c r="F143">
        <v>0</v>
      </c>
      <c r="G143" t="str">
        <f>VLOOKUP(A143,'Parkrun PBs'!A:B,2,FALSE)</f>
        <v>19:45</v>
      </c>
      <c r="H143" t="s">
        <v>13</v>
      </c>
      <c r="I143" t="s">
        <v>13</v>
      </c>
      <c r="J143">
        <f t="shared" si="8"/>
        <v>0</v>
      </c>
      <c r="K143" s="18">
        <v>1</v>
      </c>
      <c r="L143">
        <f t="shared" si="9"/>
        <v>2</v>
      </c>
    </row>
    <row r="144" spans="1:12" x14ac:dyDescent="0.3">
      <c r="A144" t="s">
        <v>23</v>
      </c>
      <c r="B144" s="1">
        <v>45430</v>
      </c>
      <c r="C144" t="s">
        <v>57</v>
      </c>
      <c r="D144">
        <v>1</v>
      </c>
      <c r="E144">
        <v>0</v>
      </c>
      <c r="F144">
        <v>0</v>
      </c>
      <c r="G144" t="str">
        <f>VLOOKUP(A144,'Parkrun PBs'!A:B,2,FALSE)</f>
        <v>25:17</v>
      </c>
      <c r="H144" t="s">
        <v>13</v>
      </c>
      <c r="I144" t="s">
        <v>13</v>
      </c>
      <c r="J144">
        <f t="shared" si="8"/>
        <v>0</v>
      </c>
      <c r="K144" s="18">
        <v>1</v>
      </c>
      <c r="L144">
        <f t="shared" si="9"/>
        <v>2</v>
      </c>
    </row>
    <row r="145" spans="1:12" x14ac:dyDescent="0.3">
      <c r="A145" t="s">
        <v>40</v>
      </c>
      <c r="B145" s="1">
        <v>45430</v>
      </c>
      <c r="C145" t="s">
        <v>57</v>
      </c>
      <c r="D145">
        <v>1</v>
      </c>
      <c r="E145">
        <v>0</v>
      </c>
      <c r="F145">
        <v>0</v>
      </c>
      <c r="G145" t="str">
        <f>VLOOKUP(A145,'Parkrun PBs'!A:B,2,FALSE)</f>
        <v>24:06</v>
      </c>
      <c r="H145" t="s">
        <v>13</v>
      </c>
      <c r="I145" t="s">
        <v>13</v>
      </c>
      <c r="J145">
        <f t="shared" si="8"/>
        <v>0</v>
      </c>
      <c r="K145">
        <v>0</v>
      </c>
      <c r="L145">
        <f t="shared" si="9"/>
        <v>1</v>
      </c>
    </row>
    <row r="146" spans="1:12" x14ac:dyDescent="0.3">
      <c r="A146" t="s">
        <v>22</v>
      </c>
      <c r="B146" s="1">
        <v>45430</v>
      </c>
      <c r="C146" t="s">
        <v>57</v>
      </c>
      <c r="D146">
        <v>1</v>
      </c>
      <c r="E146">
        <v>0</v>
      </c>
      <c r="F146">
        <v>0</v>
      </c>
      <c r="G146" t="str">
        <f>VLOOKUP(A146,'Parkrun PBs'!A:B,2,FALSE)</f>
        <v>21:46</v>
      </c>
      <c r="H146" t="s">
        <v>13</v>
      </c>
      <c r="I146" t="s">
        <v>13</v>
      </c>
      <c r="J146">
        <f t="shared" si="8"/>
        <v>0</v>
      </c>
      <c r="K146">
        <v>0</v>
      </c>
      <c r="L146">
        <f t="shared" si="9"/>
        <v>1</v>
      </c>
    </row>
    <row r="147" spans="1:12" x14ac:dyDescent="0.3">
      <c r="A147" t="s">
        <v>110</v>
      </c>
      <c r="B147" s="1">
        <v>45430</v>
      </c>
      <c r="C147" t="s">
        <v>57</v>
      </c>
      <c r="D147">
        <v>1</v>
      </c>
      <c r="E147">
        <v>0</v>
      </c>
      <c r="F147">
        <v>0</v>
      </c>
      <c r="G147" t="str">
        <f>VLOOKUP(A147,'Parkrun PBs'!A:B,2,FALSE)</f>
        <v>24:57</v>
      </c>
      <c r="H147" t="s">
        <v>13</v>
      </c>
      <c r="I147" t="s">
        <v>13</v>
      </c>
      <c r="J147">
        <f t="shared" si="8"/>
        <v>0</v>
      </c>
      <c r="K147">
        <v>0</v>
      </c>
      <c r="L147">
        <f t="shared" si="9"/>
        <v>1</v>
      </c>
    </row>
    <row r="148" spans="1:12" x14ac:dyDescent="0.3">
      <c r="A148" t="s">
        <v>174</v>
      </c>
      <c r="B148" s="1">
        <v>45430</v>
      </c>
      <c r="C148" t="s">
        <v>57</v>
      </c>
      <c r="D148">
        <v>1</v>
      </c>
      <c r="E148">
        <v>0</v>
      </c>
      <c r="F148" s="18">
        <v>2</v>
      </c>
      <c r="G148" s="18" t="str">
        <f>VLOOKUP(A148,'Parkrun PBs'!A:B,2,FALSE)</f>
        <v>30:01</v>
      </c>
      <c r="H148" t="s">
        <v>17</v>
      </c>
      <c r="I148" t="s">
        <v>17</v>
      </c>
      <c r="J148">
        <f t="shared" si="8"/>
        <v>0</v>
      </c>
      <c r="K148">
        <v>0</v>
      </c>
      <c r="L148">
        <f t="shared" si="9"/>
        <v>3</v>
      </c>
    </row>
    <row r="149" spans="1:12" x14ac:dyDescent="0.3">
      <c r="A149" t="s">
        <v>51</v>
      </c>
      <c r="B149" s="1">
        <v>45430</v>
      </c>
      <c r="C149" t="s">
        <v>141</v>
      </c>
      <c r="D149">
        <v>1</v>
      </c>
      <c r="E149">
        <v>0</v>
      </c>
      <c r="F149">
        <v>0</v>
      </c>
      <c r="G149" t="str">
        <f>VLOOKUP(A149,'Parkrun PBs'!A:B,2,FALSE)</f>
        <v>17:17</v>
      </c>
      <c r="H149" t="s">
        <v>13</v>
      </c>
      <c r="I149" t="s">
        <v>13</v>
      </c>
      <c r="J149">
        <f t="shared" si="8"/>
        <v>0</v>
      </c>
      <c r="K149">
        <v>0</v>
      </c>
      <c r="L149">
        <f t="shared" si="9"/>
        <v>1</v>
      </c>
    </row>
    <row r="150" spans="1:12" x14ac:dyDescent="0.3">
      <c r="A150" t="s">
        <v>28</v>
      </c>
      <c r="B150" s="1">
        <v>45437</v>
      </c>
      <c r="C150" t="s">
        <v>175</v>
      </c>
      <c r="D150">
        <v>1</v>
      </c>
      <c r="E150">
        <v>0</v>
      </c>
      <c r="F150">
        <v>0</v>
      </c>
      <c r="G150" t="str">
        <f>VLOOKUP(A150,'Parkrun PBs'!A:B,2,FALSE)</f>
        <v>20:07</v>
      </c>
      <c r="H150" t="s">
        <v>17</v>
      </c>
      <c r="I150" t="s">
        <v>17</v>
      </c>
      <c r="J150">
        <f t="shared" ref="J150:J183" si="10">IF(H150="Y",1,0)-IF(I150="Y",1,0)</f>
        <v>0</v>
      </c>
      <c r="K150" s="18">
        <v>1</v>
      </c>
      <c r="L150">
        <f t="shared" ref="L150:L183" si="11">SUM(D150:F150,J150:K150)</f>
        <v>2</v>
      </c>
    </row>
    <row r="151" spans="1:12" x14ac:dyDescent="0.3">
      <c r="A151" t="s">
        <v>113</v>
      </c>
      <c r="B151" s="1">
        <v>45437</v>
      </c>
      <c r="C151" t="s">
        <v>12</v>
      </c>
      <c r="D151">
        <v>1</v>
      </c>
      <c r="E151">
        <v>0</v>
      </c>
      <c r="F151">
        <v>0</v>
      </c>
      <c r="G151" t="str">
        <f>VLOOKUP(A151,'Parkrun PBs'!A:B,2,FALSE)</f>
        <v>17:40</v>
      </c>
      <c r="H151" t="s">
        <v>13</v>
      </c>
      <c r="I151" t="s">
        <v>13</v>
      </c>
      <c r="J151">
        <f t="shared" si="10"/>
        <v>0</v>
      </c>
      <c r="K151" s="18">
        <v>1</v>
      </c>
      <c r="L151">
        <f t="shared" si="11"/>
        <v>2</v>
      </c>
    </row>
    <row r="152" spans="1:12" x14ac:dyDescent="0.3">
      <c r="A152" t="s">
        <v>144</v>
      </c>
      <c r="B152" s="1">
        <v>45437</v>
      </c>
      <c r="C152" t="s">
        <v>12</v>
      </c>
      <c r="D152">
        <v>1</v>
      </c>
      <c r="E152">
        <v>0</v>
      </c>
      <c r="F152">
        <v>0</v>
      </c>
      <c r="G152" t="str">
        <f>VLOOKUP(A152,'Parkrun PBs'!A:B,2,FALSE)</f>
        <v>28:30</v>
      </c>
      <c r="H152" t="s">
        <v>13</v>
      </c>
      <c r="I152" t="s">
        <v>13</v>
      </c>
      <c r="J152">
        <f t="shared" si="10"/>
        <v>0</v>
      </c>
      <c r="K152">
        <v>0</v>
      </c>
      <c r="L152">
        <f t="shared" si="11"/>
        <v>1</v>
      </c>
    </row>
    <row r="153" spans="1:12" x14ac:dyDescent="0.3">
      <c r="A153" t="s">
        <v>20</v>
      </c>
      <c r="B153" s="1">
        <v>45437</v>
      </c>
      <c r="C153" t="s">
        <v>177</v>
      </c>
      <c r="D153" s="6">
        <v>1</v>
      </c>
      <c r="E153" s="6">
        <v>2</v>
      </c>
      <c r="F153">
        <v>0</v>
      </c>
      <c r="G153" t="str">
        <f>VLOOKUP(A153,'Parkrun PBs'!A:B,2,FALSE)</f>
        <v>19:47</v>
      </c>
      <c r="H153" t="s">
        <v>17</v>
      </c>
      <c r="I153" t="s">
        <v>13</v>
      </c>
      <c r="J153" s="18">
        <f t="shared" si="10"/>
        <v>1</v>
      </c>
      <c r="K153" s="18">
        <v>1</v>
      </c>
      <c r="L153">
        <f t="shared" si="11"/>
        <v>5</v>
      </c>
    </row>
    <row r="154" spans="1:12" x14ac:dyDescent="0.3">
      <c r="A154" t="s">
        <v>176</v>
      </c>
      <c r="B154" s="1">
        <v>45437</v>
      </c>
      <c r="C154" t="s">
        <v>134</v>
      </c>
      <c r="D154">
        <v>1</v>
      </c>
      <c r="E154">
        <v>0</v>
      </c>
      <c r="F154">
        <v>0</v>
      </c>
      <c r="G154" t="str">
        <f>VLOOKUP(A154,'Parkrun PBs'!A:B,2,FALSE)</f>
        <v>21:28</v>
      </c>
      <c r="H154" t="s">
        <v>17</v>
      </c>
      <c r="I154" t="s">
        <v>13</v>
      </c>
      <c r="J154" s="18">
        <f t="shared" si="10"/>
        <v>1</v>
      </c>
      <c r="K154">
        <v>0</v>
      </c>
      <c r="L154">
        <f t="shared" si="11"/>
        <v>2</v>
      </c>
    </row>
    <row r="155" spans="1:12" x14ac:dyDescent="0.3">
      <c r="A155" t="s">
        <v>104</v>
      </c>
      <c r="B155" s="1">
        <v>45437</v>
      </c>
      <c r="C155" t="s">
        <v>178</v>
      </c>
      <c r="D155">
        <v>1</v>
      </c>
      <c r="E155">
        <v>0</v>
      </c>
      <c r="F155">
        <v>0</v>
      </c>
      <c r="G155" t="str">
        <f>VLOOKUP(A155,'Parkrun PBs'!A:B,2,FALSE)</f>
        <v>21:58</v>
      </c>
      <c r="H155" t="s">
        <v>17</v>
      </c>
      <c r="I155" t="s">
        <v>13</v>
      </c>
      <c r="J155" s="18">
        <f t="shared" si="10"/>
        <v>1</v>
      </c>
      <c r="K155">
        <v>0</v>
      </c>
      <c r="L155">
        <f t="shared" si="11"/>
        <v>2</v>
      </c>
    </row>
    <row r="156" spans="1:12" x14ac:dyDescent="0.3">
      <c r="A156" t="s">
        <v>65</v>
      </c>
      <c r="B156" s="1">
        <v>45437</v>
      </c>
      <c r="C156" t="s">
        <v>179</v>
      </c>
      <c r="D156">
        <v>1</v>
      </c>
      <c r="E156">
        <v>0</v>
      </c>
      <c r="F156">
        <v>0</v>
      </c>
      <c r="G156" t="str">
        <f>VLOOKUP(A156,'Parkrun PBs'!A:B,2,FALSE)</f>
        <v>17:43</v>
      </c>
      <c r="H156" t="s">
        <v>17</v>
      </c>
      <c r="I156" t="s">
        <v>17</v>
      </c>
      <c r="J156">
        <f t="shared" si="10"/>
        <v>0</v>
      </c>
      <c r="K156">
        <v>0</v>
      </c>
      <c r="L156">
        <f t="shared" si="11"/>
        <v>1</v>
      </c>
    </row>
    <row r="157" spans="1:12" x14ac:dyDescent="0.3">
      <c r="A157" t="s">
        <v>15</v>
      </c>
      <c r="B157" s="1">
        <v>45437</v>
      </c>
      <c r="C157" t="s">
        <v>64</v>
      </c>
      <c r="D157">
        <v>1</v>
      </c>
      <c r="E157">
        <v>0</v>
      </c>
      <c r="F157">
        <v>0</v>
      </c>
      <c r="G157" t="str">
        <f>VLOOKUP(A157,'Parkrun PBs'!A:B,2,FALSE)</f>
        <v>17:32</v>
      </c>
      <c r="H157" t="s">
        <v>17</v>
      </c>
      <c r="I157" t="s">
        <v>17</v>
      </c>
      <c r="J157">
        <f t="shared" si="10"/>
        <v>0</v>
      </c>
      <c r="K157">
        <v>0</v>
      </c>
      <c r="L157">
        <f t="shared" si="11"/>
        <v>1</v>
      </c>
    </row>
    <row r="158" spans="1:12" x14ac:dyDescent="0.3">
      <c r="A158" t="s">
        <v>118</v>
      </c>
      <c r="B158" s="1">
        <v>45437</v>
      </c>
      <c r="C158" t="s">
        <v>53</v>
      </c>
      <c r="D158">
        <v>1</v>
      </c>
      <c r="E158">
        <v>0</v>
      </c>
      <c r="F158">
        <v>0</v>
      </c>
      <c r="G158" t="str">
        <f>VLOOKUP(A158,'Parkrun PBs'!A:B,2,FALSE)</f>
        <v>20:31</v>
      </c>
      <c r="H158" t="s">
        <v>13</v>
      </c>
      <c r="I158" t="s">
        <v>13</v>
      </c>
      <c r="J158">
        <f t="shared" si="10"/>
        <v>0</v>
      </c>
      <c r="K158">
        <v>0</v>
      </c>
      <c r="L158">
        <f t="shared" si="11"/>
        <v>1</v>
      </c>
    </row>
    <row r="159" spans="1:12" x14ac:dyDescent="0.3">
      <c r="A159" t="s">
        <v>32</v>
      </c>
      <c r="B159" s="1">
        <v>45437</v>
      </c>
      <c r="C159" t="s">
        <v>153</v>
      </c>
      <c r="D159">
        <v>1</v>
      </c>
      <c r="E159">
        <v>0</v>
      </c>
      <c r="F159">
        <v>0</v>
      </c>
      <c r="G159" t="str">
        <f>VLOOKUP(A159,'Parkrun PBs'!A:B,2,FALSE)</f>
        <v>17:37</v>
      </c>
      <c r="H159" t="s">
        <v>13</v>
      </c>
      <c r="I159" t="s">
        <v>13</v>
      </c>
      <c r="J159">
        <f t="shared" si="10"/>
        <v>0</v>
      </c>
      <c r="K159">
        <v>0</v>
      </c>
      <c r="L159">
        <f t="shared" si="11"/>
        <v>1</v>
      </c>
    </row>
    <row r="160" spans="1:12" x14ac:dyDescent="0.3">
      <c r="A160" t="s">
        <v>27</v>
      </c>
      <c r="B160" s="1">
        <v>45437</v>
      </c>
      <c r="C160" t="s">
        <v>180</v>
      </c>
      <c r="D160">
        <v>1</v>
      </c>
      <c r="E160">
        <v>0</v>
      </c>
      <c r="F160">
        <v>0</v>
      </c>
      <c r="G160" t="str">
        <f>VLOOKUP(A160,'Parkrun PBs'!A:B,2,FALSE)</f>
        <v>22:54</v>
      </c>
      <c r="H160" t="s">
        <v>17</v>
      </c>
      <c r="I160" t="s">
        <v>17</v>
      </c>
      <c r="J160">
        <f t="shared" si="10"/>
        <v>0</v>
      </c>
      <c r="K160" s="18">
        <v>1</v>
      </c>
      <c r="L160">
        <f t="shared" si="11"/>
        <v>2</v>
      </c>
    </row>
    <row r="161" spans="1:12" x14ac:dyDescent="0.3">
      <c r="A161" t="s">
        <v>37</v>
      </c>
      <c r="B161" s="1">
        <v>45437</v>
      </c>
      <c r="C161" t="s">
        <v>181</v>
      </c>
      <c r="D161">
        <v>1</v>
      </c>
      <c r="E161">
        <v>0</v>
      </c>
      <c r="F161">
        <v>0</v>
      </c>
      <c r="G161" t="str">
        <f>VLOOKUP(A161,'Parkrun PBs'!A:B,2,FALSE)</f>
        <v>16:59</v>
      </c>
      <c r="H161" t="s">
        <v>13</v>
      </c>
      <c r="I161" t="s">
        <v>13</v>
      </c>
      <c r="J161">
        <f t="shared" si="10"/>
        <v>0</v>
      </c>
      <c r="K161" s="18">
        <v>1</v>
      </c>
      <c r="L161">
        <f t="shared" si="11"/>
        <v>2</v>
      </c>
    </row>
    <row r="162" spans="1:12" x14ac:dyDescent="0.3">
      <c r="A162" t="s">
        <v>38</v>
      </c>
      <c r="B162" s="1">
        <v>45437</v>
      </c>
      <c r="C162" t="s">
        <v>181</v>
      </c>
      <c r="D162">
        <v>1</v>
      </c>
      <c r="E162">
        <v>0</v>
      </c>
      <c r="F162">
        <v>0</v>
      </c>
      <c r="G162" t="str">
        <f>VLOOKUP(A162,'Parkrun PBs'!A:B,2,FALSE)</f>
        <v>19:48</v>
      </c>
      <c r="H162" t="s">
        <v>13</v>
      </c>
      <c r="I162" t="s">
        <v>13</v>
      </c>
      <c r="J162">
        <f t="shared" si="10"/>
        <v>0</v>
      </c>
      <c r="K162" s="18">
        <v>1</v>
      </c>
      <c r="L162">
        <f t="shared" si="11"/>
        <v>2</v>
      </c>
    </row>
    <row r="163" spans="1:12" x14ac:dyDescent="0.3">
      <c r="A163" t="s">
        <v>52</v>
      </c>
      <c r="B163" s="1">
        <v>45437</v>
      </c>
      <c r="C163" t="s">
        <v>57</v>
      </c>
      <c r="D163">
        <v>1</v>
      </c>
      <c r="E163">
        <v>0</v>
      </c>
      <c r="F163">
        <v>0</v>
      </c>
      <c r="G163" t="str">
        <f>VLOOKUP(A163,'Parkrun PBs'!A:B,2,FALSE)</f>
        <v>17:09</v>
      </c>
      <c r="H163" t="s">
        <v>17</v>
      </c>
      <c r="I163" t="s">
        <v>13</v>
      </c>
      <c r="J163" s="18">
        <f t="shared" si="10"/>
        <v>1</v>
      </c>
      <c r="K163" s="18">
        <v>1</v>
      </c>
      <c r="L163">
        <f t="shared" si="11"/>
        <v>3</v>
      </c>
    </row>
    <row r="164" spans="1:12" x14ac:dyDescent="0.3">
      <c r="A164" t="s">
        <v>102</v>
      </c>
      <c r="B164" s="1">
        <v>45437</v>
      </c>
      <c r="C164" t="s">
        <v>57</v>
      </c>
      <c r="D164">
        <v>1</v>
      </c>
      <c r="E164">
        <v>0</v>
      </c>
      <c r="F164">
        <v>0</v>
      </c>
      <c r="G164" t="str">
        <f>VLOOKUP(A164,'Parkrun PBs'!A:B,2,FALSE)</f>
        <v>20:25</v>
      </c>
      <c r="H164" t="s">
        <v>13</v>
      </c>
      <c r="I164" t="s">
        <v>13</v>
      </c>
      <c r="J164">
        <f t="shared" si="10"/>
        <v>0</v>
      </c>
      <c r="K164" s="18">
        <v>1</v>
      </c>
      <c r="L164">
        <f t="shared" si="11"/>
        <v>2</v>
      </c>
    </row>
    <row r="165" spans="1:12" x14ac:dyDescent="0.3">
      <c r="A165" t="s">
        <v>25</v>
      </c>
      <c r="B165" s="1">
        <v>45437</v>
      </c>
      <c r="C165" t="s">
        <v>57</v>
      </c>
      <c r="D165">
        <v>1</v>
      </c>
      <c r="E165">
        <v>0</v>
      </c>
      <c r="F165">
        <v>0</v>
      </c>
      <c r="G165" t="str">
        <f>VLOOKUP(A165,'Parkrun PBs'!A:B,2,FALSE)</f>
        <v>22:30</v>
      </c>
      <c r="H165" t="s">
        <v>13</v>
      </c>
      <c r="I165" t="s">
        <v>13</v>
      </c>
      <c r="J165">
        <f t="shared" si="10"/>
        <v>0</v>
      </c>
      <c r="K165">
        <v>0</v>
      </c>
      <c r="L165">
        <f t="shared" si="11"/>
        <v>1</v>
      </c>
    </row>
    <row r="166" spans="1:12" x14ac:dyDescent="0.3">
      <c r="A166" t="s">
        <v>22</v>
      </c>
      <c r="B166" s="1">
        <v>45437</v>
      </c>
      <c r="C166" t="s">
        <v>57</v>
      </c>
      <c r="D166">
        <v>1</v>
      </c>
      <c r="E166">
        <v>0</v>
      </c>
      <c r="F166">
        <v>0</v>
      </c>
      <c r="G166" t="str">
        <f>VLOOKUP(A166,'Parkrun PBs'!A:B,2,FALSE)</f>
        <v>21:46</v>
      </c>
      <c r="H166" t="s">
        <v>13</v>
      </c>
      <c r="I166" t="s">
        <v>13</v>
      </c>
      <c r="J166">
        <f t="shared" si="10"/>
        <v>0</v>
      </c>
      <c r="K166">
        <v>0</v>
      </c>
      <c r="L166">
        <f t="shared" si="11"/>
        <v>1</v>
      </c>
    </row>
    <row r="167" spans="1:12" x14ac:dyDescent="0.3">
      <c r="A167" t="s">
        <v>143</v>
      </c>
      <c r="B167" s="1">
        <v>45437</v>
      </c>
      <c r="C167" t="s">
        <v>57</v>
      </c>
      <c r="D167">
        <v>1</v>
      </c>
      <c r="E167">
        <v>0</v>
      </c>
      <c r="F167">
        <v>0</v>
      </c>
      <c r="G167" t="str">
        <f>VLOOKUP(A167,'Parkrun PBs'!A:B,2,FALSE)</f>
        <v>23:09</v>
      </c>
      <c r="H167" t="s">
        <v>13</v>
      </c>
      <c r="I167" t="s">
        <v>13</v>
      </c>
      <c r="J167">
        <f t="shared" si="10"/>
        <v>0</v>
      </c>
      <c r="K167" s="18">
        <v>1</v>
      </c>
      <c r="L167">
        <f t="shared" si="11"/>
        <v>2</v>
      </c>
    </row>
    <row r="168" spans="1:12" x14ac:dyDescent="0.3">
      <c r="A168" t="s">
        <v>74</v>
      </c>
      <c r="B168" s="1">
        <v>45437</v>
      </c>
      <c r="C168" t="s">
        <v>182</v>
      </c>
      <c r="D168">
        <v>1</v>
      </c>
      <c r="E168">
        <v>0</v>
      </c>
      <c r="F168">
        <v>0</v>
      </c>
      <c r="G168" t="str">
        <f>VLOOKUP(A168,'Parkrun PBs'!A:B,2,FALSE)</f>
        <v>24:13</v>
      </c>
      <c r="H168" t="s">
        <v>13</v>
      </c>
      <c r="I168" t="s">
        <v>13</v>
      </c>
      <c r="J168">
        <f t="shared" si="10"/>
        <v>0</v>
      </c>
      <c r="K168" s="18">
        <v>1</v>
      </c>
      <c r="L168">
        <f t="shared" si="11"/>
        <v>2</v>
      </c>
    </row>
    <row r="169" spans="1:12" x14ac:dyDescent="0.3">
      <c r="A169" t="s">
        <v>21</v>
      </c>
      <c r="B169" s="1">
        <v>45437</v>
      </c>
      <c r="C169" t="s">
        <v>141</v>
      </c>
      <c r="D169">
        <v>1</v>
      </c>
      <c r="E169">
        <v>0</v>
      </c>
      <c r="F169">
        <v>0</v>
      </c>
      <c r="G169" t="str">
        <f>VLOOKUP(A169,'Parkrun PBs'!A:B,2,FALSE)</f>
        <v>20:53</v>
      </c>
      <c r="H169" t="s">
        <v>13</v>
      </c>
      <c r="I169" t="s">
        <v>13</v>
      </c>
      <c r="J169">
        <f t="shared" si="10"/>
        <v>0</v>
      </c>
      <c r="K169">
        <v>0</v>
      </c>
      <c r="L169">
        <f t="shared" si="11"/>
        <v>1</v>
      </c>
    </row>
    <row r="170" spans="1:12" x14ac:dyDescent="0.3">
      <c r="A170" t="s">
        <v>23</v>
      </c>
      <c r="B170" s="1">
        <v>45437</v>
      </c>
      <c r="C170" t="s">
        <v>57</v>
      </c>
      <c r="D170" s="6">
        <v>0</v>
      </c>
      <c r="E170" s="6">
        <v>2</v>
      </c>
      <c r="F170">
        <v>0</v>
      </c>
      <c r="G170" t="str">
        <f>VLOOKUP(A170,'Parkrun PBs'!A:B,2,FALSE)</f>
        <v>25:17</v>
      </c>
      <c r="H170" t="s">
        <v>13</v>
      </c>
      <c r="I170" t="s">
        <v>13</v>
      </c>
      <c r="J170">
        <f t="shared" si="10"/>
        <v>0</v>
      </c>
      <c r="K170">
        <v>0</v>
      </c>
      <c r="L170">
        <f t="shared" si="11"/>
        <v>2</v>
      </c>
    </row>
    <row r="171" spans="1:12" x14ac:dyDescent="0.3">
      <c r="A171" t="s">
        <v>75</v>
      </c>
      <c r="B171" s="1">
        <v>45437</v>
      </c>
      <c r="C171" t="s">
        <v>57</v>
      </c>
      <c r="D171" s="6">
        <v>0</v>
      </c>
      <c r="E171" s="6">
        <v>2</v>
      </c>
      <c r="F171">
        <v>0</v>
      </c>
      <c r="G171" t="str">
        <f>VLOOKUP(A171,'Parkrun PBs'!A:B,2,FALSE)</f>
        <v>19:49</v>
      </c>
      <c r="H171" t="s">
        <v>13</v>
      </c>
      <c r="I171" t="s">
        <v>13</v>
      </c>
      <c r="J171">
        <f t="shared" si="10"/>
        <v>0</v>
      </c>
      <c r="K171">
        <v>0</v>
      </c>
      <c r="L171">
        <f t="shared" si="11"/>
        <v>2</v>
      </c>
    </row>
    <row r="172" spans="1:12" x14ac:dyDescent="0.3">
      <c r="A172" t="s">
        <v>40</v>
      </c>
      <c r="B172" s="1">
        <v>45444</v>
      </c>
      <c r="C172" t="s">
        <v>12</v>
      </c>
      <c r="D172">
        <v>1</v>
      </c>
      <c r="E172">
        <v>0</v>
      </c>
      <c r="F172">
        <v>0</v>
      </c>
      <c r="G172" t="str">
        <f>VLOOKUP(A172,'Parkrun PBs'!A:B,2,FALSE)</f>
        <v>24:06</v>
      </c>
      <c r="H172" t="s">
        <v>17</v>
      </c>
      <c r="I172" t="s">
        <v>17</v>
      </c>
      <c r="J172">
        <f t="shared" si="10"/>
        <v>0</v>
      </c>
      <c r="K172">
        <v>0</v>
      </c>
      <c r="L172">
        <f t="shared" si="11"/>
        <v>1</v>
      </c>
    </row>
    <row r="173" spans="1:12" x14ac:dyDescent="0.3">
      <c r="A173" t="s">
        <v>104</v>
      </c>
      <c r="B173" s="1">
        <v>45444</v>
      </c>
      <c r="C173" t="s">
        <v>62</v>
      </c>
      <c r="D173">
        <v>1</v>
      </c>
      <c r="E173">
        <v>0</v>
      </c>
      <c r="F173">
        <v>0</v>
      </c>
      <c r="G173" t="str">
        <f>VLOOKUP(A173,'Parkrun PBs'!A:B,2,FALSE)</f>
        <v>21:58</v>
      </c>
      <c r="H173" t="s">
        <v>13</v>
      </c>
      <c r="I173" t="s">
        <v>13</v>
      </c>
      <c r="J173">
        <f t="shared" si="10"/>
        <v>0</v>
      </c>
      <c r="K173">
        <v>0</v>
      </c>
      <c r="L173">
        <f t="shared" si="11"/>
        <v>1</v>
      </c>
    </row>
    <row r="174" spans="1:12" x14ac:dyDescent="0.3">
      <c r="A174" t="s">
        <v>65</v>
      </c>
      <c r="B174" s="1">
        <v>45444</v>
      </c>
      <c r="C174" t="s">
        <v>134</v>
      </c>
      <c r="D174">
        <v>1</v>
      </c>
      <c r="E174">
        <v>0</v>
      </c>
      <c r="F174">
        <v>0</v>
      </c>
      <c r="G174" t="str">
        <f>VLOOKUP(A174,'Parkrun PBs'!A:B,2,FALSE)</f>
        <v>17:43</v>
      </c>
      <c r="H174" t="s">
        <v>17</v>
      </c>
      <c r="I174" t="s">
        <v>13</v>
      </c>
      <c r="J174" s="18">
        <f t="shared" si="10"/>
        <v>1</v>
      </c>
      <c r="K174" s="18">
        <v>1</v>
      </c>
      <c r="L174">
        <f t="shared" si="11"/>
        <v>3</v>
      </c>
    </row>
    <row r="175" spans="1:12" x14ac:dyDescent="0.3">
      <c r="A175" t="s">
        <v>18</v>
      </c>
      <c r="B175" s="1">
        <v>45444</v>
      </c>
      <c r="C175" t="s">
        <v>178</v>
      </c>
      <c r="D175">
        <v>1</v>
      </c>
      <c r="E175">
        <v>0</v>
      </c>
      <c r="F175">
        <v>0</v>
      </c>
      <c r="G175" t="str">
        <f>VLOOKUP(A175,'Parkrun PBs'!A:B,2,FALSE)</f>
        <v>17:02</v>
      </c>
      <c r="H175" t="s">
        <v>13</v>
      </c>
      <c r="I175" t="s">
        <v>13</v>
      </c>
      <c r="J175">
        <f t="shared" si="10"/>
        <v>0</v>
      </c>
      <c r="K175">
        <v>0</v>
      </c>
      <c r="L175">
        <f t="shared" si="11"/>
        <v>1</v>
      </c>
    </row>
    <row r="176" spans="1:12" x14ac:dyDescent="0.3">
      <c r="A176" t="s">
        <v>15</v>
      </c>
      <c r="B176" s="1">
        <v>45444</v>
      </c>
      <c r="C176" t="s">
        <v>135</v>
      </c>
      <c r="D176">
        <v>1</v>
      </c>
      <c r="E176">
        <v>0</v>
      </c>
      <c r="F176">
        <v>0</v>
      </c>
      <c r="G176" t="str">
        <f>VLOOKUP(A176,'Parkrun PBs'!A:B,2,FALSE)</f>
        <v>17:32</v>
      </c>
      <c r="H176" t="s">
        <v>17</v>
      </c>
      <c r="I176" t="s">
        <v>13</v>
      </c>
      <c r="J176" s="18">
        <f t="shared" si="10"/>
        <v>1</v>
      </c>
      <c r="K176" s="18">
        <v>1</v>
      </c>
      <c r="L176">
        <f t="shared" si="11"/>
        <v>3</v>
      </c>
    </row>
    <row r="177" spans="1:12" x14ac:dyDescent="0.3">
      <c r="A177" t="s">
        <v>28</v>
      </c>
      <c r="B177" s="1">
        <v>45444</v>
      </c>
      <c r="C177" t="s">
        <v>186</v>
      </c>
      <c r="D177">
        <v>1</v>
      </c>
      <c r="E177">
        <v>0</v>
      </c>
      <c r="F177">
        <v>0</v>
      </c>
      <c r="G177" t="str">
        <f>VLOOKUP(A177,'Parkrun PBs'!A:B,2,FALSE)</f>
        <v>20:07</v>
      </c>
      <c r="H177" t="s">
        <v>17</v>
      </c>
      <c r="I177" t="s">
        <v>17</v>
      </c>
      <c r="J177">
        <f t="shared" si="10"/>
        <v>0</v>
      </c>
      <c r="K177">
        <v>0</v>
      </c>
      <c r="L177">
        <f t="shared" si="11"/>
        <v>1</v>
      </c>
    </row>
    <row r="178" spans="1:12" x14ac:dyDescent="0.3">
      <c r="A178" t="s">
        <v>34</v>
      </c>
      <c r="B178" s="1">
        <v>45444</v>
      </c>
      <c r="C178" t="s">
        <v>155</v>
      </c>
      <c r="D178">
        <v>1</v>
      </c>
      <c r="E178">
        <v>0</v>
      </c>
      <c r="F178">
        <v>0</v>
      </c>
      <c r="G178" t="str">
        <f>VLOOKUP(A178,'Parkrun PBs'!A:B,2,FALSE)</f>
        <v>17:47</v>
      </c>
      <c r="H178" t="s">
        <v>13</v>
      </c>
      <c r="I178" t="s">
        <v>13</v>
      </c>
      <c r="J178">
        <f t="shared" si="10"/>
        <v>0</v>
      </c>
      <c r="K178">
        <v>0</v>
      </c>
      <c r="L178">
        <f t="shared" si="11"/>
        <v>1</v>
      </c>
    </row>
    <row r="179" spans="1:12" x14ac:dyDescent="0.3">
      <c r="A179" t="s">
        <v>26</v>
      </c>
      <c r="B179" s="1">
        <v>45444</v>
      </c>
      <c r="C179" t="s">
        <v>187</v>
      </c>
      <c r="D179">
        <v>1</v>
      </c>
      <c r="E179">
        <v>0</v>
      </c>
      <c r="F179">
        <v>0</v>
      </c>
      <c r="G179" t="str">
        <f>VLOOKUP(A179,'Parkrun PBs'!A:B,2,FALSE)</f>
        <v>26:19</v>
      </c>
      <c r="H179" t="s">
        <v>17</v>
      </c>
      <c r="I179" t="s">
        <v>17</v>
      </c>
      <c r="J179">
        <f t="shared" si="10"/>
        <v>0</v>
      </c>
      <c r="K179">
        <v>0</v>
      </c>
      <c r="L179">
        <f t="shared" si="11"/>
        <v>1</v>
      </c>
    </row>
    <row r="180" spans="1:12" x14ac:dyDescent="0.3">
      <c r="A180" t="s">
        <v>19</v>
      </c>
      <c r="B180" s="1">
        <v>45444</v>
      </c>
      <c r="C180" t="s">
        <v>53</v>
      </c>
      <c r="D180">
        <v>1</v>
      </c>
      <c r="E180">
        <v>0</v>
      </c>
      <c r="F180">
        <v>0</v>
      </c>
      <c r="G180" t="str">
        <f>VLOOKUP(A180,'Parkrun PBs'!A:B,2,FALSE)</f>
        <v>19:45</v>
      </c>
      <c r="H180" t="s">
        <v>13</v>
      </c>
      <c r="I180" t="s">
        <v>13</v>
      </c>
      <c r="J180">
        <f t="shared" si="10"/>
        <v>0</v>
      </c>
      <c r="K180">
        <v>0</v>
      </c>
      <c r="L180">
        <f t="shared" si="11"/>
        <v>1</v>
      </c>
    </row>
    <row r="181" spans="1:12" x14ac:dyDescent="0.3">
      <c r="A181" t="s">
        <v>118</v>
      </c>
      <c r="B181" s="1">
        <v>45444</v>
      </c>
      <c r="C181" t="s">
        <v>53</v>
      </c>
      <c r="D181">
        <v>1</v>
      </c>
      <c r="E181">
        <v>0</v>
      </c>
      <c r="F181">
        <v>0</v>
      </c>
      <c r="G181" t="str">
        <f>VLOOKUP(A181,'Parkrun PBs'!A:B,2,FALSE)</f>
        <v>20:31</v>
      </c>
      <c r="H181" t="s">
        <v>13</v>
      </c>
      <c r="I181" t="s">
        <v>13</v>
      </c>
      <c r="J181">
        <f t="shared" si="10"/>
        <v>0</v>
      </c>
      <c r="K181">
        <v>0</v>
      </c>
      <c r="L181">
        <f t="shared" si="11"/>
        <v>1</v>
      </c>
    </row>
    <row r="182" spans="1:12" x14ac:dyDescent="0.3">
      <c r="A182" t="s">
        <v>109</v>
      </c>
      <c r="B182" s="1">
        <v>45444</v>
      </c>
      <c r="C182" t="s">
        <v>53</v>
      </c>
      <c r="D182">
        <v>1</v>
      </c>
      <c r="E182">
        <v>0</v>
      </c>
      <c r="F182">
        <v>0</v>
      </c>
      <c r="G182" t="str">
        <f>VLOOKUP(A182,'Parkrun PBs'!A:B,2,FALSE)</f>
        <v>25:39</v>
      </c>
      <c r="H182" t="s">
        <v>17</v>
      </c>
      <c r="I182" t="s">
        <v>13</v>
      </c>
      <c r="J182" s="18">
        <f t="shared" si="10"/>
        <v>1</v>
      </c>
      <c r="K182">
        <v>0</v>
      </c>
      <c r="L182">
        <f t="shared" si="11"/>
        <v>2</v>
      </c>
    </row>
    <row r="183" spans="1:12" x14ac:dyDescent="0.3">
      <c r="A183" t="s">
        <v>150</v>
      </c>
      <c r="B183" s="1">
        <v>45444</v>
      </c>
      <c r="C183" t="s">
        <v>53</v>
      </c>
      <c r="D183">
        <v>1</v>
      </c>
      <c r="E183">
        <v>0</v>
      </c>
      <c r="F183">
        <v>0</v>
      </c>
      <c r="G183" t="str">
        <f>VLOOKUP(A183,'Parkrun PBs'!A:B,2,FALSE)</f>
        <v>20:33</v>
      </c>
      <c r="H183" t="s">
        <v>13</v>
      </c>
      <c r="I183" t="s">
        <v>13</v>
      </c>
      <c r="J183">
        <f t="shared" si="10"/>
        <v>0</v>
      </c>
      <c r="K183">
        <v>0</v>
      </c>
      <c r="L183">
        <f t="shared" si="11"/>
        <v>1</v>
      </c>
    </row>
    <row r="184" spans="1:12" x14ac:dyDescent="0.3">
      <c r="A184" t="s">
        <v>102</v>
      </c>
      <c r="B184" s="1">
        <v>45444</v>
      </c>
      <c r="C184" t="s">
        <v>128</v>
      </c>
      <c r="D184">
        <v>1</v>
      </c>
      <c r="E184">
        <v>0</v>
      </c>
      <c r="F184">
        <v>0</v>
      </c>
      <c r="G184" t="str">
        <f>VLOOKUP(A184,'Parkrun PBs'!A:B,2,FALSE)</f>
        <v>20:25</v>
      </c>
      <c r="H184" t="s">
        <v>13</v>
      </c>
      <c r="I184" t="s">
        <v>13</v>
      </c>
      <c r="J184">
        <f t="shared" ref="J184:J191" si="12">IF(H184="Y",1,0)-IF(I184="Y",1,0)</f>
        <v>0</v>
      </c>
      <c r="K184">
        <v>0</v>
      </c>
      <c r="L184">
        <f t="shared" ref="L184:L191" si="13">SUM(D184:F184,J184:K184)</f>
        <v>1</v>
      </c>
    </row>
    <row r="185" spans="1:12" x14ac:dyDescent="0.3">
      <c r="A185" t="s">
        <v>22</v>
      </c>
      <c r="B185" s="1">
        <v>45444</v>
      </c>
      <c r="C185" t="s">
        <v>128</v>
      </c>
      <c r="D185">
        <v>1</v>
      </c>
      <c r="E185">
        <v>0</v>
      </c>
      <c r="F185">
        <v>0</v>
      </c>
      <c r="G185" t="str">
        <f>VLOOKUP(A185,'Parkrun PBs'!A:B,2,FALSE)</f>
        <v>21:46</v>
      </c>
      <c r="H185" t="s">
        <v>13</v>
      </c>
      <c r="I185" t="s">
        <v>13</v>
      </c>
      <c r="J185">
        <f t="shared" si="12"/>
        <v>0</v>
      </c>
      <c r="K185">
        <v>0</v>
      </c>
      <c r="L185">
        <f t="shared" si="13"/>
        <v>1</v>
      </c>
    </row>
    <row r="186" spans="1:12" x14ac:dyDescent="0.3">
      <c r="A186" t="s">
        <v>52</v>
      </c>
      <c r="B186" s="1">
        <v>45444</v>
      </c>
      <c r="C186" t="s">
        <v>139</v>
      </c>
      <c r="D186">
        <v>1</v>
      </c>
      <c r="E186">
        <v>0</v>
      </c>
      <c r="F186">
        <v>0</v>
      </c>
      <c r="G186" t="str">
        <f>VLOOKUP(A186,'Parkrun PBs'!A:B,2,FALSE)</f>
        <v>17:09</v>
      </c>
      <c r="H186" t="s">
        <v>17</v>
      </c>
      <c r="I186" t="s">
        <v>17</v>
      </c>
      <c r="J186">
        <f t="shared" si="12"/>
        <v>0</v>
      </c>
      <c r="K186" s="18">
        <v>1</v>
      </c>
      <c r="L186">
        <f t="shared" si="13"/>
        <v>2</v>
      </c>
    </row>
    <row r="187" spans="1:12" x14ac:dyDescent="0.3">
      <c r="A187" t="s">
        <v>32</v>
      </c>
      <c r="B187" s="1">
        <v>45444</v>
      </c>
      <c r="C187" t="s">
        <v>139</v>
      </c>
      <c r="D187">
        <v>1</v>
      </c>
      <c r="E187">
        <v>0</v>
      </c>
      <c r="F187">
        <v>0</v>
      </c>
      <c r="G187" t="str">
        <f>VLOOKUP(A187,'Parkrun PBs'!A:B,2,FALSE)</f>
        <v>17:37</v>
      </c>
      <c r="H187" t="s">
        <v>17</v>
      </c>
      <c r="I187" t="s">
        <v>17</v>
      </c>
      <c r="J187">
        <f t="shared" si="12"/>
        <v>0</v>
      </c>
      <c r="K187">
        <v>0</v>
      </c>
      <c r="L187">
        <f t="shared" si="13"/>
        <v>1</v>
      </c>
    </row>
    <row r="188" spans="1:12" x14ac:dyDescent="0.3">
      <c r="A188" t="s">
        <v>106</v>
      </c>
      <c r="B188" s="1">
        <v>45444</v>
      </c>
      <c r="C188" t="s">
        <v>57</v>
      </c>
      <c r="D188">
        <v>1</v>
      </c>
      <c r="E188">
        <v>0</v>
      </c>
      <c r="F188">
        <v>0</v>
      </c>
      <c r="G188" t="str">
        <f>VLOOKUP(A188,'Parkrun PBs'!A:B,2,FALSE)</f>
        <v>20:33</v>
      </c>
      <c r="H188" t="s">
        <v>13</v>
      </c>
      <c r="I188" t="s">
        <v>13</v>
      </c>
      <c r="J188">
        <f t="shared" si="12"/>
        <v>0</v>
      </c>
      <c r="K188">
        <v>0</v>
      </c>
      <c r="L188">
        <f t="shared" si="13"/>
        <v>1</v>
      </c>
    </row>
    <row r="189" spans="1:12" x14ac:dyDescent="0.3">
      <c r="A189" t="s">
        <v>23</v>
      </c>
      <c r="B189" s="1">
        <v>45444</v>
      </c>
      <c r="C189" t="s">
        <v>57</v>
      </c>
      <c r="D189" s="6">
        <v>1</v>
      </c>
      <c r="E189" s="6">
        <v>2</v>
      </c>
      <c r="F189">
        <v>0</v>
      </c>
      <c r="G189" t="str">
        <f>VLOOKUP(A189,'Parkrun PBs'!A:B,2,FALSE)</f>
        <v>25:17</v>
      </c>
      <c r="H189" t="s">
        <v>13</v>
      </c>
      <c r="I189" t="s">
        <v>13</v>
      </c>
      <c r="J189">
        <f t="shared" si="12"/>
        <v>0</v>
      </c>
      <c r="K189">
        <v>0</v>
      </c>
      <c r="L189">
        <f t="shared" si="13"/>
        <v>3</v>
      </c>
    </row>
    <row r="190" spans="1:12" x14ac:dyDescent="0.3">
      <c r="A190" t="s">
        <v>143</v>
      </c>
      <c r="B190" s="1">
        <v>45444</v>
      </c>
      <c r="C190" t="s">
        <v>57</v>
      </c>
      <c r="D190">
        <v>1</v>
      </c>
      <c r="E190">
        <v>0</v>
      </c>
      <c r="F190">
        <v>0</v>
      </c>
      <c r="G190" t="str">
        <f>VLOOKUP(A190,'Parkrun PBs'!A:B,2,FALSE)</f>
        <v>23:09</v>
      </c>
      <c r="H190" t="s">
        <v>13</v>
      </c>
      <c r="I190" t="s">
        <v>13</v>
      </c>
      <c r="J190">
        <f t="shared" si="12"/>
        <v>0</v>
      </c>
      <c r="K190">
        <v>0</v>
      </c>
      <c r="L190">
        <f t="shared" si="13"/>
        <v>1</v>
      </c>
    </row>
    <row r="191" spans="1:12" x14ac:dyDescent="0.3">
      <c r="A191" t="s">
        <v>188</v>
      </c>
      <c r="B191" s="1">
        <v>45444</v>
      </c>
      <c r="C191" t="s">
        <v>57</v>
      </c>
      <c r="D191">
        <v>1</v>
      </c>
      <c r="E191">
        <v>0</v>
      </c>
      <c r="F191">
        <v>0</v>
      </c>
      <c r="G191" t="str">
        <f>VLOOKUP(A191,'Parkrun PBs'!A:B,2,FALSE)</f>
        <v>23:18</v>
      </c>
      <c r="H191" t="s">
        <v>13</v>
      </c>
      <c r="I191" t="s">
        <v>13</v>
      </c>
      <c r="J191">
        <f t="shared" si="12"/>
        <v>0</v>
      </c>
      <c r="K191">
        <v>0</v>
      </c>
      <c r="L191">
        <f t="shared" si="13"/>
        <v>1</v>
      </c>
    </row>
    <row r="192" spans="1:12" x14ac:dyDescent="0.3">
      <c r="A192" t="s">
        <v>27</v>
      </c>
      <c r="B192" s="1">
        <v>45444</v>
      </c>
      <c r="C192" t="s">
        <v>57</v>
      </c>
      <c r="D192" s="6">
        <v>1</v>
      </c>
      <c r="E192" s="6">
        <v>2</v>
      </c>
      <c r="F192">
        <v>0</v>
      </c>
      <c r="G192" t="str">
        <f>VLOOKUP(A192,'Parkrun PBs'!A:B,2,FALSE)</f>
        <v>22:54</v>
      </c>
      <c r="H192" t="s">
        <v>13</v>
      </c>
      <c r="I192" t="s">
        <v>13</v>
      </c>
      <c r="J192">
        <f t="shared" ref="J192:J255" si="14">IF(H192="Y",1,0)-IF(I192="Y",1,0)</f>
        <v>0</v>
      </c>
      <c r="K192">
        <v>0</v>
      </c>
      <c r="L192">
        <f t="shared" ref="L192:L255" si="15">SUM(D192:F192,J192:K192)</f>
        <v>3</v>
      </c>
    </row>
    <row r="193" spans="1:12" x14ac:dyDescent="0.3">
      <c r="A193" t="s">
        <v>68</v>
      </c>
      <c r="B193" s="1">
        <v>45444</v>
      </c>
      <c r="C193" t="s">
        <v>141</v>
      </c>
      <c r="D193">
        <v>1</v>
      </c>
      <c r="E193">
        <v>0</v>
      </c>
      <c r="F193">
        <v>0</v>
      </c>
      <c r="G193" t="str">
        <f>VLOOKUP(A193,'Parkrun PBs'!A:B,2,FALSE)</f>
        <v>19:03</v>
      </c>
      <c r="H193" t="s">
        <v>17</v>
      </c>
      <c r="I193" t="s">
        <v>13</v>
      </c>
      <c r="J193" s="18">
        <f t="shared" si="14"/>
        <v>1</v>
      </c>
      <c r="K193">
        <v>0</v>
      </c>
      <c r="L193">
        <f t="shared" si="15"/>
        <v>2</v>
      </c>
    </row>
    <row r="194" spans="1:12" x14ac:dyDescent="0.3">
      <c r="A194" t="s">
        <v>21</v>
      </c>
      <c r="B194" s="1">
        <v>45444</v>
      </c>
      <c r="C194" t="s">
        <v>141</v>
      </c>
      <c r="D194">
        <v>1</v>
      </c>
      <c r="E194">
        <v>0</v>
      </c>
      <c r="F194">
        <v>0</v>
      </c>
      <c r="G194" t="str">
        <f>VLOOKUP(A194,'Parkrun PBs'!A:B,2,FALSE)</f>
        <v>20:53</v>
      </c>
      <c r="H194" t="s">
        <v>17</v>
      </c>
      <c r="I194" t="s">
        <v>13</v>
      </c>
      <c r="J194" s="18">
        <f t="shared" si="14"/>
        <v>1</v>
      </c>
      <c r="K194">
        <v>0</v>
      </c>
      <c r="L194">
        <f t="shared" si="15"/>
        <v>2</v>
      </c>
    </row>
    <row r="195" spans="1:12" x14ac:dyDescent="0.3">
      <c r="A195" t="s">
        <v>113</v>
      </c>
      <c r="B195" s="1">
        <v>45451</v>
      </c>
      <c r="C195" t="s">
        <v>12</v>
      </c>
      <c r="D195">
        <v>1</v>
      </c>
      <c r="E195">
        <v>0</v>
      </c>
      <c r="F195">
        <v>0</v>
      </c>
      <c r="G195" t="str">
        <f>VLOOKUP(A195,'Parkrun PBs'!A:B,2,FALSE)</f>
        <v>17:40</v>
      </c>
      <c r="H195" t="s">
        <v>13</v>
      </c>
      <c r="I195" t="s">
        <v>13</v>
      </c>
      <c r="J195">
        <f t="shared" si="14"/>
        <v>0</v>
      </c>
      <c r="K195">
        <v>0</v>
      </c>
      <c r="L195">
        <f t="shared" si="15"/>
        <v>1</v>
      </c>
    </row>
    <row r="196" spans="1:12" x14ac:dyDescent="0.3">
      <c r="A196" t="s">
        <v>104</v>
      </c>
      <c r="B196" s="1">
        <v>45451</v>
      </c>
      <c r="C196" t="s">
        <v>62</v>
      </c>
      <c r="D196">
        <v>1</v>
      </c>
      <c r="E196">
        <v>0</v>
      </c>
      <c r="F196">
        <v>0</v>
      </c>
      <c r="G196" t="str">
        <f>VLOOKUP(A196,'Parkrun PBs'!A:B,2,FALSE)</f>
        <v>21:58</v>
      </c>
      <c r="H196" t="s">
        <v>13</v>
      </c>
      <c r="I196" t="s">
        <v>13</v>
      </c>
      <c r="J196">
        <f t="shared" si="14"/>
        <v>0</v>
      </c>
      <c r="K196">
        <v>0</v>
      </c>
      <c r="L196">
        <f t="shared" si="15"/>
        <v>1</v>
      </c>
    </row>
    <row r="197" spans="1:12" x14ac:dyDescent="0.3">
      <c r="A197" t="s">
        <v>65</v>
      </c>
      <c r="B197" s="1">
        <v>45451</v>
      </c>
      <c r="C197" t="s">
        <v>137</v>
      </c>
      <c r="D197">
        <v>1</v>
      </c>
      <c r="E197">
        <v>0</v>
      </c>
      <c r="F197">
        <v>0</v>
      </c>
      <c r="G197" t="str">
        <f>VLOOKUP(A197,'Parkrun PBs'!A:B,2,FALSE)</f>
        <v>17:43</v>
      </c>
      <c r="H197" t="s">
        <v>17</v>
      </c>
      <c r="I197" t="s">
        <v>13</v>
      </c>
      <c r="J197" s="18">
        <f>IF(H197="Y",1,0)-IF(I197="Y",1,0)</f>
        <v>1</v>
      </c>
      <c r="K197" s="18">
        <v>1</v>
      </c>
      <c r="L197">
        <f t="shared" si="15"/>
        <v>3</v>
      </c>
    </row>
    <row r="198" spans="1:12" x14ac:dyDescent="0.3">
      <c r="A198" t="s">
        <v>21</v>
      </c>
      <c r="B198" s="1">
        <v>45451</v>
      </c>
      <c r="C198" t="s">
        <v>137</v>
      </c>
      <c r="D198">
        <v>1</v>
      </c>
      <c r="E198">
        <v>0</v>
      </c>
      <c r="F198">
        <v>0</v>
      </c>
      <c r="G198" t="str">
        <f>VLOOKUP(A198,'Parkrun PBs'!A:B,2,FALSE)</f>
        <v>20:53</v>
      </c>
      <c r="H198" t="s">
        <v>17</v>
      </c>
      <c r="I198" t="s">
        <v>17</v>
      </c>
      <c r="J198">
        <f t="shared" si="14"/>
        <v>0</v>
      </c>
      <c r="K198">
        <v>0</v>
      </c>
      <c r="L198">
        <f t="shared" si="15"/>
        <v>1</v>
      </c>
    </row>
    <row r="199" spans="1:12" x14ac:dyDescent="0.3">
      <c r="A199" t="s">
        <v>15</v>
      </c>
      <c r="B199" s="1">
        <v>45451</v>
      </c>
      <c r="C199" t="s">
        <v>190</v>
      </c>
      <c r="D199">
        <v>1</v>
      </c>
      <c r="E199">
        <v>0</v>
      </c>
      <c r="F199">
        <v>0</v>
      </c>
      <c r="G199" t="str">
        <f>VLOOKUP(A199,'Parkrun PBs'!A:B,2,FALSE)</f>
        <v>17:32</v>
      </c>
      <c r="H199" t="s">
        <v>17</v>
      </c>
      <c r="I199" t="s">
        <v>17</v>
      </c>
      <c r="J199">
        <f t="shared" si="14"/>
        <v>0</v>
      </c>
      <c r="K199">
        <v>0</v>
      </c>
      <c r="L199">
        <f t="shared" si="15"/>
        <v>1</v>
      </c>
    </row>
    <row r="200" spans="1:12" x14ac:dyDescent="0.3">
      <c r="A200" t="s">
        <v>174</v>
      </c>
      <c r="B200" s="1">
        <v>45451</v>
      </c>
      <c r="C200" t="s">
        <v>30</v>
      </c>
      <c r="D200">
        <v>1</v>
      </c>
      <c r="E200">
        <v>0</v>
      </c>
      <c r="F200" s="18">
        <v>2</v>
      </c>
      <c r="G200" s="18" t="str">
        <f>VLOOKUP(A200,'Parkrun PBs'!A:B,2,FALSE)</f>
        <v>30:01</v>
      </c>
      <c r="H200" t="s">
        <v>17</v>
      </c>
      <c r="I200" t="s">
        <v>17</v>
      </c>
      <c r="J200">
        <f t="shared" si="14"/>
        <v>0</v>
      </c>
      <c r="K200">
        <v>0</v>
      </c>
      <c r="L200">
        <f t="shared" si="15"/>
        <v>3</v>
      </c>
    </row>
    <row r="201" spans="1:12" x14ac:dyDescent="0.3">
      <c r="A201" t="s">
        <v>52</v>
      </c>
      <c r="B201" s="1">
        <v>45451</v>
      </c>
      <c r="C201" t="s">
        <v>33</v>
      </c>
      <c r="D201">
        <v>1</v>
      </c>
      <c r="E201">
        <v>0</v>
      </c>
      <c r="F201">
        <v>0</v>
      </c>
      <c r="G201" t="str">
        <f>VLOOKUP(A201,'Parkrun PBs'!A:B,2,FALSE)</f>
        <v>17:09</v>
      </c>
      <c r="H201" t="s">
        <v>17</v>
      </c>
      <c r="I201" t="s">
        <v>13</v>
      </c>
      <c r="J201" s="18">
        <f t="shared" si="14"/>
        <v>1</v>
      </c>
      <c r="K201" s="18">
        <v>1</v>
      </c>
      <c r="L201">
        <f t="shared" si="15"/>
        <v>3</v>
      </c>
    </row>
    <row r="202" spans="1:12" x14ac:dyDescent="0.3">
      <c r="A202" t="s">
        <v>82</v>
      </c>
      <c r="B202" s="1">
        <v>45451</v>
      </c>
      <c r="C202" t="s">
        <v>55</v>
      </c>
      <c r="D202">
        <v>1</v>
      </c>
      <c r="E202">
        <v>0</v>
      </c>
      <c r="F202">
        <v>0</v>
      </c>
      <c r="G202" t="str">
        <f>VLOOKUP(A202,'Parkrun PBs'!A:B,2,FALSE)</f>
        <v>19:20</v>
      </c>
      <c r="H202" t="s">
        <v>13</v>
      </c>
      <c r="I202" t="s">
        <v>13</v>
      </c>
      <c r="J202">
        <f t="shared" si="14"/>
        <v>0</v>
      </c>
      <c r="K202">
        <v>0</v>
      </c>
      <c r="L202">
        <f t="shared" si="15"/>
        <v>1</v>
      </c>
    </row>
    <row r="203" spans="1:12" x14ac:dyDescent="0.3">
      <c r="A203" t="s">
        <v>27</v>
      </c>
      <c r="B203" s="1">
        <v>45451</v>
      </c>
      <c r="C203" t="s">
        <v>189</v>
      </c>
      <c r="D203">
        <v>1</v>
      </c>
      <c r="E203">
        <v>0</v>
      </c>
      <c r="F203">
        <v>0</v>
      </c>
      <c r="G203" t="str">
        <f>VLOOKUP(A203,'Parkrun PBs'!A:B,2,FALSE)</f>
        <v>22:54</v>
      </c>
      <c r="H203" t="s">
        <v>17</v>
      </c>
      <c r="I203" t="s">
        <v>17</v>
      </c>
      <c r="J203">
        <f t="shared" si="14"/>
        <v>0</v>
      </c>
      <c r="K203">
        <v>0</v>
      </c>
      <c r="L203">
        <f t="shared" si="15"/>
        <v>1</v>
      </c>
    </row>
    <row r="204" spans="1:12" x14ac:dyDescent="0.3">
      <c r="A204" t="s">
        <v>23</v>
      </c>
      <c r="B204" s="1">
        <v>45451</v>
      </c>
      <c r="C204" t="s">
        <v>57</v>
      </c>
      <c r="D204">
        <v>1</v>
      </c>
      <c r="E204">
        <v>0</v>
      </c>
      <c r="F204" s="18">
        <v>2</v>
      </c>
      <c r="G204" s="18" t="str">
        <f>VLOOKUP(A204,'Parkrun PBs'!A:B,2,FALSE)</f>
        <v>25:17</v>
      </c>
      <c r="H204" t="s">
        <v>17</v>
      </c>
      <c r="I204" t="s">
        <v>13</v>
      </c>
      <c r="J204" s="18">
        <f t="shared" si="14"/>
        <v>1</v>
      </c>
      <c r="K204" s="18">
        <v>1</v>
      </c>
      <c r="L204">
        <f t="shared" si="15"/>
        <v>5</v>
      </c>
    </row>
    <row r="205" spans="1:12" x14ac:dyDescent="0.3">
      <c r="A205" t="s">
        <v>25</v>
      </c>
      <c r="B205" s="1">
        <v>45451</v>
      </c>
      <c r="C205" t="s">
        <v>57</v>
      </c>
      <c r="D205">
        <v>1</v>
      </c>
      <c r="E205">
        <v>0</v>
      </c>
      <c r="F205">
        <v>0</v>
      </c>
      <c r="G205" t="str">
        <f>VLOOKUP(A205,'Parkrun PBs'!A:B,2,FALSE)</f>
        <v>22:30</v>
      </c>
      <c r="H205" t="s">
        <v>13</v>
      </c>
      <c r="I205" t="s">
        <v>13</v>
      </c>
      <c r="J205">
        <f t="shared" si="14"/>
        <v>0</v>
      </c>
      <c r="K205">
        <v>0</v>
      </c>
      <c r="L205">
        <f t="shared" si="15"/>
        <v>1</v>
      </c>
    </row>
    <row r="206" spans="1:12" x14ac:dyDescent="0.3">
      <c r="A206" t="s">
        <v>22</v>
      </c>
      <c r="B206" s="1">
        <v>45451</v>
      </c>
      <c r="C206" t="s">
        <v>57</v>
      </c>
      <c r="D206">
        <v>1</v>
      </c>
      <c r="E206">
        <v>0</v>
      </c>
      <c r="F206">
        <v>0</v>
      </c>
      <c r="G206" t="str">
        <f>VLOOKUP(A206,'Parkrun PBs'!A:B,2,FALSE)</f>
        <v>21:46</v>
      </c>
      <c r="H206" t="s">
        <v>13</v>
      </c>
      <c r="I206" t="s">
        <v>13</v>
      </c>
      <c r="J206">
        <f t="shared" si="14"/>
        <v>0</v>
      </c>
      <c r="K206">
        <v>0</v>
      </c>
      <c r="L206">
        <f t="shared" si="15"/>
        <v>1</v>
      </c>
    </row>
    <row r="207" spans="1:12" x14ac:dyDescent="0.3">
      <c r="A207" t="s">
        <v>50</v>
      </c>
      <c r="B207" s="1">
        <v>45451</v>
      </c>
      <c r="C207" t="s">
        <v>57</v>
      </c>
      <c r="D207">
        <v>1</v>
      </c>
      <c r="E207">
        <v>0</v>
      </c>
      <c r="F207">
        <v>0</v>
      </c>
      <c r="G207" t="str">
        <f>VLOOKUP(A207,'Parkrun PBs'!A:B,2,FALSE)</f>
        <v>29:28</v>
      </c>
      <c r="H207" t="s">
        <v>13</v>
      </c>
      <c r="I207" t="s">
        <v>13</v>
      </c>
      <c r="J207">
        <f t="shared" si="14"/>
        <v>0</v>
      </c>
      <c r="K207">
        <v>0</v>
      </c>
      <c r="L207">
        <f t="shared" si="15"/>
        <v>1</v>
      </c>
    </row>
    <row r="208" spans="1:12" x14ac:dyDescent="0.3">
      <c r="A208" t="s">
        <v>26</v>
      </c>
      <c r="B208" s="1">
        <v>45451</v>
      </c>
      <c r="C208" t="s">
        <v>141</v>
      </c>
      <c r="D208">
        <v>1</v>
      </c>
      <c r="E208">
        <v>0</v>
      </c>
      <c r="F208">
        <v>0</v>
      </c>
      <c r="G208" t="str">
        <f>VLOOKUP(A208,'Parkrun PBs'!A:B,2,FALSE)</f>
        <v>26:19</v>
      </c>
      <c r="H208" t="s">
        <v>13</v>
      </c>
      <c r="I208" t="s">
        <v>13</v>
      </c>
      <c r="J208">
        <f t="shared" si="14"/>
        <v>0</v>
      </c>
      <c r="K208">
        <v>0</v>
      </c>
      <c r="L208">
        <f t="shared" si="15"/>
        <v>1</v>
      </c>
    </row>
    <row r="209" spans="1:12" x14ac:dyDescent="0.3">
      <c r="A209" t="s">
        <v>143</v>
      </c>
      <c r="B209" s="1">
        <v>45451</v>
      </c>
      <c r="C209" t="s">
        <v>57</v>
      </c>
      <c r="D209" s="6">
        <v>0</v>
      </c>
      <c r="E209" s="6">
        <v>2</v>
      </c>
      <c r="F209">
        <v>0</v>
      </c>
      <c r="G209" t="str">
        <f>VLOOKUP(A209,'Parkrun PBs'!A:B,2,FALSE)</f>
        <v>23:09</v>
      </c>
      <c r="H209" t="s">
        <v>13</v>
      </c>
      <c r="I209" t="s">
        <v>13</v>
      </c>
      <c r="J209">
        <f t="shared" si="14"/>
        <v>0</v>
      </c>
      <c r="K209">
        <v>0</v>
      </c>
      <c r="L209">
        <f t="shared" si="15"/>
        <v>2</v>
      </c>
    </row>
    <row r="210" spans="1:12" x14ac:dyDescent="0.3">
      <c r="A210" t="s">
        <v>65</v>
      </c>
      <c r="B210" s="1">
        <v>45458</v>
      </c>
      <c r="C210" t="s">
        <v>12</v>
      </c>
      <c r="D210">
        <v>1</v>
      </c>
      <c r="E210">
        <v>0</v>
      </c>
      <c r="F210">
        <v>0</v>
      </c>
      <c r="G210" t="str">
        <f>VLOOKUP(A210,'Parkrun PBs'!A:B,2,FALSE)</f>
        <v>17:43</v>
      </c>
      <c r="H210" t="s">
        <v>13</v>
      </c>
      <c r="I210" t="s">
        <v>13</v>
      </c>
      <c r="J210">
        <f t="shared" si="14"/>
        <v>0</v>
      </c>
      <c r="K210">
        <v>0</v>
      </c>
      <c r="L210">
        <f t="shared" si="15"/>
        <v>1</v>
      </c>
    </row>
    <row r="211" spans="1:12" x14ac:dyDescent="0.3">
      <c r="A211" t="s">
        <v>49</v>
      </c>
      <c r="B211" s="1">
        <v>45458</v>
      </c>
      <c r="C211" t="s">
        <v>12</v>
      </c>
      <c r="D211">
        <v>1</v>
      </c>
      <c r="E211">
        <v>0</v>
      </c>
      <c r="F211">
        <v>0</v>
      </c>
      <c r="G211" t="str">
        <f>VLOOKUP(A211,'Parkrun PBs'!A:B,2,FALSE)</f>
        <v>26:34</v>
      </c>
      <c r="H211" t="s">
        <v>13</v>
      </c>
      <c r="I211" t="s">
        <v>13</v>
      </c>
      <c r="J211">
        <f t="shared" si="14"/>
        <v>0</v>
      </c>
      <c r="K211">
        <v>0</v>
      </c>
      <c r="L211">
        <f t="shared" si="15"/>
        <v>1</v>
      </c>
    </row>
    <row r="212" spans="1:12" x14ac:dyDescent="0.3">
      <c r="A212" t="s">
        <v>52</v>
      </c>
      <c r="B212" s="1">
        <v>45458</v>
      </c>
      <c r="C212" t="s">
        <v>62</v>
      </c>
      <c r="D212">
        <v>1</v>
      </c>
      <c r="E212">
        <v>0</v>
      </c>
      <c r="F212">
        <v>0</v>
      </c>
      <c r="G212" t="str">
        <f>VLOOKUP(A212,'Parkrun PBs'!A:B,2,FALSE)</f>
        <v>17:09</v>
      </c>
      <c r="H212" t="s">
        <v>17</v>
      </c>
      <c r="I212" t="s">
        <v>13</v>
      </c>
      <c r="J212" s="18">
        <f t="shared" si="14"/>
        <v>1</v>
      </c>
      <c r="K212" s="18">
        <v>1</v>
      </c>
      <c r="L212">
        <f t="shared" si="15"/>
        <v>3</v>
      </c>
    </row>
    <row r="213" spans="1:12" x14ac:dyDescent="0.3">
      <c r="A213" t="s">
        <v>26</v>
      </c>
      <c r="B213" s="1">
        <v>45458</v>
      </c>
      <c r="C213" t="s">
        <v>62</v>
      </c>
      <c r="D213">
        <v>1</v>
      </c>
      <c r="E213">
        <v>0</v>
      </c>
      <c r="F213">
        <v>0</v>
      </c>
      <c r="G213" t="str">
        <f>VLOOKUP(A213,'Parkrun PBs'!A:B,2,FALSE)</f>
        <v>26:19</v>
      </c>
      <c r="H213" t="s">
        <v>13</v>
      </c>
      <c r="I213" t="s">
        <v>13</v>
      </c>
      <c r="J213">
        <f t="shared" si="14"/>
        <v>0</v>
      </c>
      <c r="K213">
        <v>0</v>
      </c>
      <c r="L213">
        <f t="shared" si="15"/>
        <v>1</v>
      </c>
    </row>
    <row r="214" spans="1:12" x14ac:dyDescent="0.3">
      <c r="A214" t="s">
        <v>106</v>
      </c>
      <c r="B214" s="1">
        <v>45458</v>
      </c>
      <c r="C214" t="s">
        <v>134</v>
      </c>
      <c r="D214">
        <v>1</v>
      </c>
      <c r="E214">
        <v>0</v>
      </c>
      <c r="F214">
        <v>0</v>
      </c>
      <c r="G214" t="str">
        <f>VLOOKUP(A214,'Parkrun PBs'!A:B,2,FALSE)</f>
        <v>20:33</v>
      </c>
      <c r="H214" t="s">
        <v>17</v>
      </c>
      <c r="I214" t="s">
        <v>17</v>
      </c>
      <c r="J214">
        <f t="shared" si="14"/>
        <v>0</v>
      </c>
      <c r="K214">
        <v>0</v>
      </c>
      <c r="L214">
        <f t="shared" si="15"/>
        <v>1</v>
      </c>
    </row>
    <row r="215" spans="1:12" x14ac:dyDescent="0.3">
      <c r="A215" t="s">
        <v>21</v>
      </c>
      <c r="B215" s="1">
        <v>45458</v>
      </c>
      <c r="C215" t="s">
        <v>33</v>
      </c>
      <c r="D215">
        <v>1</v>
      </c>
      <c r="E215">
        <v>0</v>
      </c>
      <c r="F215">
        <v>0</v>
      </c>
      <c r="G215" t="str">
        <f>VLOOKUP(A215,'Parkrun PBs'!A:B,2,FALSE)</f>
        <v>20:53</v>
      </c>
      <c r="H215" t="s">
        <v>17</v>
      </c>
      <c r="I215" t="s">
        <v>13</v>
      </c>
      <c r="J215" s="18">
        <f t="shared" si="14"/>
        <v>1</v>
      </c>
      <c r="K215" s="18">
        <v>1</v>
      </c>
      <c r="L215">
        <f t="shared" si="15"/>
        <v>3</v>
      </c>
    </row>
    <row r="216" spans="1:12" x14ac:dyDescent="0.3">
      <c r="A216" t="s">
        <v>27</v>
      </c>
      <c r="B216" s="1">
        <v>45458</v>
      </c>
      <c r="C216" t="s">
        <v>122</v>
      </c>
      <c r="D216">
        <v>1</v>
      </c>
      <c r="E216">
        <v>0</v>
      </c>
      <c r="F216">
        <v>0</v>
      </c>
      <c r="G216" t="str">
        <f>VLOOKUP(A216,'Parkrun PBs'!A:B,2,FALSE)</f>
        <v>22:54</v>
      </c>
      <c r="H216" t="s">
        <v>17</v>
      </c>
      <c r="I216" t="s">
        <v>17</v>
      </c>
      <c r="J216">
        <f t="shared" si="14"/>
        <v>0</v>
      </c>
      <c r="K216">
        <v>0</v>
      </c>
      <c r="L216">
        <f t="shared" si="15"/>
        <v>1</v>
      </c>
    </row>
    <row r="217" spans="1:12" x14ac:dyDescent="0.3">
      <c r="A217" t="s">
        <v>28</v>
      </c>
      <c r="B217" s="1">
        <v>45458</v>
      </c>
      <c r="C217" t="s">
        <v>193</v>
      </c>
      <c r="D217">
        <v>1</v>
      </c>
      <c r="E217">
        <v>0</v>
      </c>
      <c r="F217">
        <v>0</v>
      </c>
      <c r="G217" t="str">
        <f>VLOOKUP(A217,'Parkrun PBs'!A:B,2,FALSE)</f>
        <v>20:07</v>
      </c>
      <c r="H217" t="s">
        <v>17</v>
      </c>
      <c r="I217" t="s">
        <v>17</v>
      </c>
      <c r="J217">
        <f t="shared" si="14"/>
        <v>0</v>
      </c>
      <c r="K217" s="18">
        <v>1</v>
      </c>
      <c r="L217">
        <f t="shared" si="15"/>
        <v>2</v>
      </c>
    </row>
    <row r="218" spans="1:12" x14ac:dyDescent="0.3">
      <c r="A218" t="s">
        <v>22</v>
      </c>
      <c r="B218" s="1">
        <v>45458</v>
      </c>
      <c r="C218" t="s">
        <v>53</v>
      </c>
      <c r="D218">
        <v>1</v>
      </c>
      <c r="E218">
        <v>0</v>
      </c>
      <c r="F218">
        <v>0</v>
      </c>
      <c r="G218" t="str">
        <f>VLOOKUP(A218,'Parkrun PBs'!A:B,2,FALSE)</f>
        <v>21:46</v>
      </c>
      <c r="H218" t="s">
        <v>13</v>
      </c>
      <c r="I218" t="s">
        <v>13</v>
      </c>
      <c r="J218">
        <f t="shared" si="14"/>
        <v>0</v>
      </c>
      <c r="K218">
        <v>0</v>
      </c>
      <c r="L218">
        <f t="shared" si="15"/>
        <v>1</v>
      </c>
    </row>
    <row r="219" spans="1:12" x14ac:dyDescent="0.3">
      <c r="A219" t="s">
        <v>15</v>
      </c>
      <c r="B219" s="1">
        <v>45458</v>
      </c>
      <c r="C219" t="s">
        <v>153</v>
      </c>
      <c r="D219">
        <v>1</v>
      </c>
      <c r="E219">
        <v>0</v>
      </c>
      <c r="F219">
        <v>0</v>
      </c>
      <c r="G219" t="str">
        <f>VLOOKUP(A219,'Parkrun PBs'!A:B,2,FALSE)</f>
        <v>17:32</v>
      </c>
      <c r="H219" t="s">
        <v>17</v>
      </c>
      <c r="I219" t="s">
        <v>17</v>
      </c>
      <c r="J219">
        <f t="shared" si="14"/>
        <v>0</v>
      </c>
      <c r="K219" s="18">
        <v>1</v>
      </c>
      <c r="L219">
        <f t="shared" si="15"/>
        <v>2</v>
      </c>
    </row>
    <row r="220" spans="1:12" x14ac:dyDescent="0.3">
      <c r="A220" t="s">
        <v>40</v>
      </c>
      <c r="B220" s="1">
        <v>45458</v>
      </c>
      <c r="C220" t="s">
        <v>153</v>
      </c>
      <c r="D220">
        <v>1</v>
      </c>
      <c r="E220">
        <v>0</v>
      </c>
      <c r="F220">
        <v>0</v>
      </c>
      <c r="G220" t="str">
        <f>VLOOKUP(A220,'Parkrun PBs'!A:B,2,FALSE)</f>
        <v>24:06</v>
      </c>
      <c r="H220" t="s">
        <v>13</v>
      </c>
      <c r="I220" t="s">
        <v>13</v>
      </c>
      <c r="J220">
        <f t="shared" si="14"/>
        <v>0</v>
      </c>
      <c r="K220">
        <v>0</v>
      </c>
      <c r="L220">
        <f t="shared" si="15"/>
        <v>1</v>
      </c>
    </row>
    <row r="221" spans="1:12" x14ac:dyDescent="0.3">
      <c r="A221" t="s">
        <v>51</v>
      </c>
      <c r="B221" s="1">
        <v>45458</v>
      </c>
      <c r="C221" t="s">
        <v>128</v>
      </c>
      <c r="D221">
        <v>1</v>
      </c>
      <c r="E221">
        <v>0</v>
      </c>
      <c r="F221">
        <v>0</v>
      </c>
      <c r="G221" t="str">
        <f>VLOOKUP(A221,'Parkrun PBs'!A:B,2,FALSE)</f>
        <v>17:17</v>
      </c>
      <c r="H221" t="s">
        <v>13</v>
      </c>
      <c r="I221" t="s">
        <v>13</v>
      </c>
      <c r="J221">
        <f t="shared" si="14"/>
        <v>0</v>
      </c>
      <c r="K221">
        <v>0</v>
      </c>
      <c r="L221">
        <f t="shared" si="15"/>
        <v>1</v>
      </c>
    </row>
    <row r="222" spans="1:12" x14ac:dyDescent="0.3">
      <c r="A222" t="s">
        <v>23</v>
      </c>
      <c r="B222" s="1">
        <v>45458</v>
      </c>
      <c r="C222" t="s">
        <v>141</v>
      </c>
      <c r="D222">
        <v>1</v>
      </c>
      <c r="E222">
        <v>0</v>
      </c>
      <c r="F222">
        <v>0</v>
      </c>
      <c r="G222" t="str">
        <f>VLOOKUP(A222,'Parkrun PBs'!A:B,2,FALSE)</f>
        <v>25:17</v>
      </c>
      <c r="H222" t="s">
        <v>17</v>
      </c>
      <c r="I222" t="s">
        <v>13</v>
      </c>
      <c r="J222" s="18">
        <f t="shared" si="14"/>
        <v>1</v>
      </c>
      <c r="K222">
        <v>0</v>
      </c>
      <c r="L222">
        <f t="shared" si="15"/>
        <v>2</v>
      </c>
    </row>
    <row r="223" spans="1:12" x14ac:dyDescent="0.3">
      <c r="A223" t="s">
        <v>144</v>
      </c>
      <c r="B223" s="1">
        <v>45458</v>
      </c>
      <c r="C223" t="s">
        <v>141</v>
      </c>
      <c r="D223">
        <v>1</v>
      </c>
      <c r="E223">
        <v>0</v>
      </c>
      <c r="F223">
        <v>0</v>
      </c>
      <c r="G223" t="str">
        <f>VLOOKUP(A223,'Parkrun PBs'!A:B,2,FALSE)</f>
        <v>28:30</v>
      </c>
      <c r="H223" t="s">
        <v>13</v>
      </c>
      <c r="I223" t="s">
        <v>13</v>
      </c>
      <c r="J223">
        <f t="shared" si="14"/>
        <v>0</v>
      </c>
      <c r="K223">
        <v>0</v>
      </c>
      <c r="L223">
        <f t="shared" si="15"/>
        <v>1</v>
      </c>
    </row>
    <row r="224" spans="1:12" x14ac:dyDescent="0.3">
      <c r="A224" t="s">
        <v>27</v>
      </c>
      <c r="B224" s="1">
        <v>45465</v>
      </c>
      <c r="C224" t="s">
        <v>12</v>
      </c>
      <c r="D224">
        <v>1</v>
      </c>
      <c r="E224">
        <v>0</v>
      </c>
      <c r="F224">
        <v>0</v>
      </c>
      <c r="G224" t="str">
        <f>VLOOKUP(A224,'Parkrun PBs'!A:B,2,FALSE)</f>
        <v>22:54</v>
      </c>
      <c r="H224" t="s">
        <v>13</v>
      </c>
      <c r="I224" t="s">
        <v>13</v>
      </c>
      <c r="J224">
        <f t="shared" si="14"/>
        <v>0</v>
      </c>
      <c r="K224">
        <v>0</v>
      </c>
      <c r="L224">
        <f t="shared" si="15"/>
        <v>1</v>
      </c>
    </row>
    <row r="225" spans="1:12" x14ac:dyDescent="0.3">
      <c r="A225" t="s">
        <v>51</v>
      </c>
      <c r="B225" s="1">
        <v>45465</v>
      </c>
      <c r="C225" t="s">
        <v>134</v>
      </c>
      <c r="D225">
        <v>1</v>
      </c>
      <c r="E225">
        <v>0</v>
      </c>
      <c r="F225">
        <v>0</v>
      </c>
      <c r="G225" t="str">
        <f>VLOOKUP(A225,'Parkrun PBs'!A:B,2,FALSE)</f>
        <v>17:17</v>
      </c>
      <c r="H225" t="s">
        <v>17</v>
      </c>
      <c r="I225" t="s">
        <v>13</v>
      </c>
      <c r="J225" s="18">
        <f t="shared" si="14"/>
        <v>1</v>
      </c>
      <c r="K225">
        <v>0</v>
      </c>
      <c r="L225">
        <f t="shared" si="15"/>
        <v>2</v>
      </c>
    </row>
    <row r="226" spans="1:12" x14ac:dyDescent="0.3">
      <c r="A226" t="s">
        <v>196</v>
      </c>
      <c r="B226" s="1">
        <v>45465</v>
      </c>
      <c r="C226" t="s">
        <v>195</v>
      </c>
      <c r="D226">
        <v>1</v>
      </c>
      <c r="E226">
        <v>0</v>
      </c>
      <c r="F226">
        <v>0</v>
      </c>
      <c r="G226" t="str">
        <f>VLOOKUP(A226,'Parkrun PBs'!A:B,2,FALSE)</f>
        <v>18:44</v>
      </c>
      <c r="H226" t="s">
        <v>13</v>
      </c>
      <c r="I226" t="s">
        <v>13</v>
      </c>
      <c r="J226">
        <f t="shared" si="14"/>
        <v>0</v>
      </c>
      <c r="K226">
        <v>0</v>
      </c>
      <c r="L226">
        <f t="shared" si="15"/>
        <v>1</v>
      </c>
    </row>
    <row r="227" spans="1:12" x14ac:dyDescent="0.3">
      <c r="A227" t="s">
        <v>49</v>
      </c>
      <c r="B227" s="1">
        <v>45465</v>
      </c>
      <c r="C227" t="s">
        <v>197</v>
      </c>
      <c r="D227">
        <v>1</v>
      </c>
      <c r="E227">
        <v>0</v>
      </c>
      <c r="F227">
        <v>0</v>
      </c>
      <c r="G227" t="str">
        <f>VLOOKUP(A227,'Parkrun PBs'!A:B,2,FALSE)</f>
        <v>26:34</v>
      </c>
      <c r="H227" t="s">
        <v>17</v>
      </c>
      <c r="I227" t="s">
        <v>17</v>
      </c>
      <c r="J227">
        <f t="shared" si="14"/>
        <v>0</v>
      </c>
      <c r="K227">
        <v>0</v>
      </c>
      <c r="L227">
        <f t="shared" si="15"/>
        <v>1</v>
      </c>
    </row>
    <row r="228" spans="1:12" x14ac:dyDescent="0.3">
      <c r="A228" t="s">
        <v>113</v>
      </c>
      <c r="B228" s="1">
        <v>45465</v>
      </c>
      <c r="C228" t="s">
        <v>53</v>
      </c>
      <c r="D228">
        <v>1</v>
      </c>
      <c r="E228">
        <v>0</v>
      </c>
      <c r="F228" s="18">
        <v>2</v>
      </c>
      <c r="G228" s="18" t="str">
        <f>VLOOKUP(A228,'Parkrun PBs'!A:B,2,FALSE)</f>
        <v>17:40</v>
      </c>
      <c r="H228" t="s">
        <v>17</v>
      </c>
      <c r="I228" t="s">
        <v>13</v>
      </c>
      <c r="J228" s="18">
        <f t="shared" si="14"/>
        <v>1</v>
      </c>
      <c r="K228" s="18">
        <v>1</v>
      </c>
      <c r="L228">
        <f t="shared" si="15"/>
        <v>5</v>
      </c>
    </row>
    <row r="229" spans="1:12" x14ac:dyDescent="0.3">
      <c r="A229" t="s">
        <v>65</v>
      </c>
      <c r="B229" s="1">
        <v>45465</v>
      </c>
      <c r="C229" t="s">
        <v>53</v>
      </c>
      <c r="D229">
        <v>1</v>
      </c>
      <c r="E229">
        <v>0</v>
      </c>
      <c r="F229">
        <v>0</v>
      </c>
      <c r="G229" t="str">
        <f>VLOOKUP(A229,'Parkrun PBs'!A:B,2,FALSE)</f>
        <v>17:43</v>
      </c>
      <c r="H229" t="s">
        <v>17</v>
      </c>
      <c r="I229" t="s">
        <v>13</v>
      </c>
      <c r="J229" s="18">
        <f t="shared" si="14"/>
        <v>1</v>
      </c>
      <c r="K229">
        <v>0</v>
      </c>
      <c r="L229">
        <f t="shared" si="15"/>
        <v>2</v>
      </c>
    </row>
    <row r="230" spans="1:12" x14ac:dyDescent="0.3">
      <c r="A230" t="s">
        <v>15</v>
      </c>
      <c r="B230" s="1">
        <v>45465</v>
      </c>
      <c r="C230" t="s">
        <v>53</v>
      </c>
      <c r="D230">
        <v>1</v>
      </c>
      <c r="E230">
        <v>0</v>
      </c>
      <c r="F230">
        <v>0</v>
      </c>
      <c r="G230" t="str">
        <f>VLOOKUP(A230,'Parkrun PBs'!A:B,2,FALSE)</f>
        <v>17:32</v>
      </c>
      <c r="H230" t="s">
        <v>13</v>
      </c>
      <c r="I230" t="s">
        <v>13</v>
      </c>
      <c r="J230">
        <f t="shared" si="14"/>
        <v>0</v>
      </c>
      <c r="K230">
        <v>0</v>
      </c>
      <c r="L230">
        <f t="shared" si="15"/>
        <v>1</v>
      </c>
    </row>
    <row r="231" spans="1:12" x14ac:dyDescent="0.3">
      <c r="A231" t="s">
        <v>52</v>
      </c>
      <c r="B231" s="1">
        <v>45465</v>
      </c>
      <c r="C231" t="s">
        <v>53</v>
      </c>
      <c r="D231">
        <v>1</v>
      </c>
      <c r="E231">
        <v>0</v>
      </c>
      <c r="F231">
        <v>0</v>
      </c>
      <c r="G231" t="str">
        <f>VLOOKUP(A231,'Parkrun PBs'!A:B,2,FALSE)</f>
        <v>17:09</v>
      </c>
      <c r="H231" t="s">
        <v>13</v>
      </c>
      <c r="I231" t="s">
        <v>13</v>
      </c>
      <c r="J231">
        <f t="shared" si="14"/>
        <v>0</v>
      </c>
      <c r="K231">
        <v>0</v>
      </c>
      <c r="L231">
        <f t="shared" si="15"/>
        <v>1</v>
      </c>
    </row>
    <row r="232" spans="1:12" x14ac:dyDescent="0.3">
      <c r="A232" t="s">
        <v>131</v>
      </c>
      <c r="B232" s="1">
        <v>45465</v>
      </c>
      <c r="C232" t="s">
        <v>53</v>
      </c>
      <c r="D232">
        <v>1</v>
      </c>
      <c r="E232">
        <v>0</v>
      </c>
      <c r="F232">
        <v>0</v>
      </c>
      <c r="G232" t="str">
        <f>VLOOKUP(A232,'Parkrun PBs'!A:B,2,FALSE)</f>
        <v>25:07</v>
      </c>
      <c r="H232" t="s">
        <v>13</v>
      </c>
      <c r="I232" t="s">
        <v>13</v>
      </c>
      <c r="J232">
        <f t="shared" si="14"/>
        <v>0</v>
      </c>
      <c r="K232">
        <v>0</v>
      </c>
      <c r="L232">
        <f t="shared" si="15"/>
        <v>1</v>
      </c>
    </row>
    <row r="233" spans="1:12" x14ac:dyDescent="0.3">
      <c r="A233" t="s">
        <v>32</v>
      </c>
      <c r="B233" s="1">
        <v>45465</v>
      </c>
      <c r="C233" t="s">
        <v>198</v>
      </c>
      <c r="D233">
        <v>1</v>
      </c>
      <c r="E233">
        <v>0</v>
      </c>
      <c r="F233">
        <v>0</v>
      </c>
      <c r="G233" t="str">
        <f>VLOOKUP(A233,'Parkrun PBs'!A:B,2,FALSE)</f>
        <v>17:37</v>
      </c>
      <c r="H233" t="s">
        <v>17</v>
      </c>
      <c r="I233" t="s">
        <v>17</v>
      </c>
      <c r="J233">
        <f t="shared" si="14"/>
        <v>0</v>
      </c>
      <c r="K233" s="18">
        <v>1</v>
      </c>
      <c r="L233">
        <f t="shared" si="15"/>
        <v>2</v>
      </c>
    </row>
    <row r="234" spans="1:12" x14ac:dyDescent="0.3">
      <c r="A234" t="s">
        <v>34</v>
      </c>
      <c r="B234" s="1">
        <v>45465</v>
      </c>
      <c r="C234" t="s">
        <v>198</v>
      </c>
      <c r="D234">
        <v>1</v>
      </c>
      <c r="E234">
        <v>0</v>
      </c>
      <c r="F234">
        <v>0</v>
      </c>
      <c r="G234" t="str">
        <f>VLOOKUP(A234,'Parkrun PBs'!A:B,2,FALSE)</f>
        <v>17:47</v>
      </c>
      <c r="H234" t="s">
        <v>17</v>
      </c>
      <c r="I234" t="s">
        <v>17</v>
      </c>
      <c r="J234">
        <f t="shared" si="14"/>
        <v>0</v>
      </c>
      <c r="K234">
        <v>0</v>
      </c>
      <c r="L234">
        <f t="shared" si="15"/>
        <v>1</v>
      </c>
    </row>
    <row r="235" spans="1:12" x14ac:dyDescent="0.3">
      <c r="A235" t="s">
        <v>19</v>
      </c>
      <c r="B235" s="1">
        <v>45465</v>
      </c>
      <c r="C235" t="s">
        <v>199</v>
      </c>
      <c r="D235">
        <v>1</v>
      </c>
      <c r="E235">
        <v>0</v>
      </c>
      <c r="F235">
        <v>0</v>
      </c>
      <c r="G235" t="str">
        <f>VLOOKUP(A235,'Parkrun PBs'!A:B,2,FALSE)</f>
        <v>19:45</v>
      </c>
      <c r="H235" t="s">
        <v>17</v>
      </c>
      <c r="I235" t="s">
        <v>17</v>
      </c>
      <c r="J235">
        <f t="shared" si="14"/>
        <v>0</v>
      </c>
      <c r="K235" s="18">
        <v>1</v>
      </c>
      <c r="L235">
        <f t="shared" si="15"/>
        <v>2</v>
      </c>
    </row>
    <row r="236" spans="1:12" x14ac:dyDescent="0.3">
      <c r="A236" t="s">
        <v>106</v>
      </c>
      <c r="B236" s="1">
        <v>45465</v>
      </c>
      <c r="C236" t="s">
        <v>72</v>
      </c>
      <c r="D236">
        <v>1</v>
      </c>
      <c r="E236">
        <v>0</v>
      </c>
      <c r="F236">
        <v>0</v>
      </c>
      <c r="G236" t="str">
        <f>VLOOKUP(A236,'Parkrun PBs'!A:B,2,FALSE)</f>
        <v>20:33</v>
      </c>
      <c r="H236" t="s">
        <v>17</v>
      </c>
      <c r="I236" t="s">
        <v>17</v>
      </c>
      <c r="J236">
        <f t="shared" si="14"/>
        <v>0</v>
      </c>
      <c r="K236">
        <v>0</v>
      </c>
      <c r="L236">
        <f t="shared" si="15"/>
        <v>1</v>
      </c>
    </row>
    <row r="237" spans="1:12" x14ac:dyDescent="0.3">
      <c r="A237" t="s">
        <v>82</v>
      </c>
      <c r="B237" s="1">
        <v>45465</v>
      </c>
      <c r="C237" t="s">
        <v>57</v>
      </c>
      <c r="D237">
        <v>1</v>
      </c>
      <c r="E237">
        <v>0</v>
      </c>
      <c r="F237">
        <v>0</v>
      </c>
      <c r="G237" t="str">
        <f>VLOOKUP(A237,'Parkrun PBs'!A:B,2,FALSE)</f>
        <v>19:20</v>
      </c>
      <c r="H237" t="s">
        <v>13</v>
      </c>
      <c r="I237" t="s">
        <v>13</v>
      </c>
      <c r="J237">
        <f t="shared" si="14"/>
        <v>0</v>
      </c>
      <c r="K237" s="18">
        <v>1</v>
      </c>
      <c r="L237">
        <f t="shared" si="15"/>
        <v>2</v>
      </c>
    </row>
    <row r="238" spans="1:12" x14ac:dyDescent="0.3">
      <c r="A238" t="s">
        <v>114</v>
      </c>
      <c r="B238" s="1">
        <v>45465</v>
      </c>
      <c r="C238" t="s">
        <v>57</v>
      </c>
      <c r="D238">
        <v>1</v>
      </c>
      <c r="E238">
        <v>0</v>
      </c>
      <c r="F238">
        <v>0</v>
      </c>
      <c r="G238" t="str">
        <f>VLOOKUP(A238,'Parkrun PBs'!A:B,2,FALSE)</f>
        <v>17:58</v>
      </c>
      <c r="H238" t="s">
        <v>13</v>
      </c>
      <c r="I238" t="s">
        <v>13</v>
      </c>
      <c r="J238">
        <f t="shared" si="14"/>
        <v>0</v>
      </c>
      <c r="K238">
        <v>0</v>
      </c>
      <c r="L238">
        <f t="shared" si="15"/>
        <v>1</v>
      </c>
    </row>
    <row r="239" spans="1:12" x14ac:dyDescent="0.3">
      <c r="A239" t="s">
        <v>40</v>
      </c>
      <c r="B239" s="1">
        <v>45465</v>
      </c>
      <c r="C239" t="s">
        <v>57</v>
      </c>
      <c r="D239">
        <v>1</v>
      </c>
      <c r="E239">
        <v>0</v>
      </c>
      <c r="F239">
        <v>0</v>
      </c>
      <c r="G239" t="str">
        <f>VLOOKUP(A239,'Parkrun PBs'!A:B,2,FALSE)</f>
        <v>24:06</v>
      </c>
      <c r="H239" t="s">
        <v>17</v>
      </c>
      <c r="I239" t="s">
        <v>13</v>
      </c>
      <c r="J239" s="18">
        <f t="shared" si="14"/>
        <v>1</v>
      </c>
      <c r="K239" s="18">
        <v>1</v>
      </c>
      <c r="L239">
        <f t="shared" si="15"/>
        <v>3</v>
      </c>
    </row>
    <row r="240" spans="1:12" x14ac:dyDescent="0.3">
      <c r="A240" t="s">
        <v>23</v>
      </c>
      <c r="B240" s="1">
        <v>45465</v>
      </c>
      <c r="C240" t="s">
        <v>57</v>
      </c>
      <c r="D240">
        <v>1</v>
      </c>
      <c r="E240">
        <v>0</v>
      </c>
      <c r="F240">
        <v>0</v>
      </c>
      <c r="G240" t="str">
        <f>VLOOKUP(A240,'Parkrun PBs'!A:B,2,FALSE)</f>
        <v>25:17</v>
      </c>
      <c r="H240" t="s">
        <v>13</v>
      </c>
      <c r="I240" t="s">
        <v>13</v>
      </c>
      <c r="J240">
        <f t="shared" si="14"/>
        <v>0</v>
      </c>
      <c r="K240">
        <v>0</v>
      </c>
      <c r="L240">
        <f t="shared" si="15"/>
        <v>1</v>
      </c>
    </row>
    <row r="241" spans="1:12" x14ac:dyDescent="0.3">
      <c r="A241" t="s">
        <v>143</v>
      </c>
      <c r="B241" s="1">
        <v>45465</v>
      </c>
      <c r="C241" t="s">
        <v>57</v>
      </c>
      <c r="D241">
        <v>1</v>
      </c>
      <c r="E241">
        <v>0</v>
      </c>
      <c r="F241">
        <v>0</v>
      </c>
      <c r="G241" t="str">
        <f>VLOOKUP(A241,'Parkrun PBs'!A:B,2,FALSE)</f>
        <v>23:09</v>
      </c>
      <c r="H241" t="s">
        <v>13</v>
      </c>
      <c r="I241" t="s">
        <v>13</v>
      </c>
      <c r="J241">
        <f t="shared" si="14"/>
        <v>0</v>
      </c>
      <c r="K241">
        <v>0</v>
      </c>
      <c r="L241">
        <f t="shared" si="15"/>
        <v>1</v>
      </c>
    </row>
    <row r="242" spans="1:12" x14ac:dyDescent="0.3">
      <c r="A242" t="s">
        <v>22</v>
      </c>
      <c r="B242" s="1">
        <v>45465</v>
      </c>
      <c r="C242" t="s">
        <v>57</v>
      </c>
      <c r="D242">
        <v>1</v>
      </c>
      <c r="E242">
        <v>0</v>
      </c>
      <c r="F242">
        <v>0</v>
      </c>
      <c r="G242" t="str">
        <f>VLOOKUP(A242,'Parkrun PBs'!A:B,2,FALSE)</f>
        <v>21:46</v>
      </c>
      <c r="H242" t="s">
        <v>13</v>
      </c>
      <c r="I242" t="s">
        <v>13</v>
      </c>
      <c r="J242">
        <f t="shared" si="14"/>
        <v>0</v>
      </c>
      <c r="K242">
        <v>0</v>
      </c>
      <c r="L242">
        <f t="shared" si="15"/>
        <v>1</v>
      </c>
    </row>
    <row r="243" spans="1:12" x14ac:dyDescent="0.3">
      <c r="A243" t="s">
        <v>50</v>
      </c>
      <c r="B243" s="1">
        <v>45465</v>
      </c>
      <c r="C243" t="s">
        <v>57</v>
      </c>
      <c r="D243">
        <v>1</v>
      </c>
      <c r="E243">
        <v>0</v>
      </c>
      <c r="F243">
        <v>0</v>
      </c>
      <c r="G243" t="str">
        <f>VLOOKUP(A243,'Parkrun PBs'!A:B,2,FALSE)</f>
        <v>29:28</v>
      </c>
      <c r="H243" t="s">
        <v>13</v>
      </c>
      <c r="I243" t="s">
        <v>13</v>
      </c>
      <c r="J243">
        <f t="shared" si="14"/>
        <v>0</v>
      </c>
      <c r="K243">
        <v>0</v>
      </c>
      <c r="L243">
        <f t="shared" si="15"/>
        <v>1</v>
      </c>
    </row>
    <row r="244" spans="1:12" x14ac:dyDescent="0.3">
      <c r="A244" t="s">
        <v>74</v>
      </c>
      <c r="B244" s="1">
        <v>45465</v>
      </c>
      <c r="C244" t="s">
        <v>200</v>
      </c>
      <c r="D244">
        <v>1</v>
      </c>
      <c r="E244">
        <v>0</v>
      </c>
      <c r="F244">
        <v>0</v>
      </c>
      <c r="G244" t="str">
        <f>VLOOKUP(A244,'Parkrun PBs'!A:B,2,FALSE)</f>
        <v>24:13</v>
      </c>
      <c r="H244" t="s">
        <v>17</v>
      </c>
      <c r="I244" t="s">
        <v>17</v>
      </c>
      <c r="J244">
        <f t="shared" si="14"/>
        <v>0</v>
      </c>
      <c r="K244" s="18">
        <v>1</v>
      </c>
      <c r="L244">
        <f t="shared" si="15"/>
        <v>2</v>
      </c>
    </row>
    <row r="245" spans="1:12" x14ac:dyDescent="0.3">
      <c r="A245" t="s">
        <v>32</v>
      </c>
      <c r="B245" s="1">
        <v>45472</v>
      </c>
      <c r="C245" t="s">
        <v>135</v>
      </c>
      <c r="D245">
        <v>1</v>
      </c>
      <c r="E245">
        <v>0</v>
      </c>
      <c r="F245">
        <v>0</v>
      </c>
      <c r="G245" t="str">
        <f>VLOOKUP(A245,'Parkrun PBs'!A:B,2,FALSE)</f>
        <v>17:37</v>
      </c>
      <c r="H245" t="s">
        <v>13</v>
      </c>
      <c r="I245" t="s">
        <v>13</v>
      </c>
      <c r="J245">
        <f t="shared" si="14"/>
        <v>0</v>
      </c>
      <c r="K245" s="18">
        <v>1</v>
      </c>
      <c r="L245">
        <f t="shared" si="15"/>
        <v>2</v>
      </c>
    </row>
    <row r="246" spans="1:12" x14ac:dyDescent="0.3">
      <c r="A246" t="s">
        <v>196</v>
      </c>
      <c r="B246" s="1">
        <v>45472</v>
      </c>
      <c r="C246" t="s">
        <v>53</v>
      </c>
      <c r="D246">
        <v>1</v>
      </c>
      <c r="E246">
        <v>0</v>
      </c>
      <c r="F246">
        <v>0</v>
      </c>
      <c r="G246" t="str">
        <f>VLOOKUP(A246,'Parkrun PBs'!A:B,2,FALSE)</f>
        <v>18:44</v>
      </c>
      <c r="H246" t="s">
        <v>13</v>
      </c>
      <c r="I246" t="s">
        <v>13</v>
      </c>
      <c r="J246">
        <f t="shared" si="14"/>
        <v>0</v>
      </c>
      <c r="K246">
        <v>0</v>
      </c>
      <c r="L246">
        <f t="shared" si="15"/>
        <v>1</v>
      </c>
    </row>
    <row r="247" spans="1:12" x14ac:dyDescent="0.3">
      <c r="A247" t="s">
        <v>19</v>
      </c>
      <c r="B247" s="1">
        <v>45472</v>
      </c>
      <c r="C247" t="s">
        <v>55</v>
      </c>
      <c r="D247">
        <v>1</v>
      </c>
      <c r="E247">
        <v>0</v>
      </c>
      <c r="F247">
        <v>0</v>
      </c>
      <c r="G247" t="str">
        <f>VLOOKUP(A247,'Parkrun PBs'!A:B,2,FALSE)</f>
        <v>19:45</v>
      </c>
      <c r="H247" t="s">
        <v>17</v>
      </c>
      <c r="I247" t="s">
        <v>17</v>
      </c>
      <c r="J247">
        <f t="shared" si="14"/>
        <v>0</v>
      </c>
      <c r="K247">
        <v>0</v>
      </c>
      <c r="L247">
        <f t="shared" si="15"/>
        <v>1</v>
      </c>
    </row>
    <row r="248" spans="1:12" x14ac:dyDescent="0.3">
      <c r="A248" t="s">
        <v>114</v>
      </c>
      <c r="B248" s="1">
        <v>45472</v>
      </c>
      <c r="C248" t="s">
        <v>57</v>
      </c>
      <c r="D248">
        <v>1</v>
      </c>
      <c r="E248">
        <v>0</v>
      </c>
      <c r="F248">
        <v>0</v>
      </c>
      <c r="G248" t="str">
        <f>VLOOKUP(A248,'Parkrun PBs'!A:B,2,FALSE)</f>
        <v>17:58</v>
      </c>
      <c r="H248" t="s">
        <v>13</v>
      </c>
      <c r="I248" t="s">
        <v>13</v>
      </c>
      <c r="J248">
        <f t="shared" si="14"/>
        <v>0</v>
      </c>
      <c r="K248" s="18">
        <v>1</v>
      </c>
      <c r="L248">
        <f t="shared" si="15"/>
        <v>2</v>
      </c>
    </row>
    <row r="249" spans="1:12" x14ac:dyDescent="0.3">
      <c r="A249" t="s">
        <v>15</v>
      </c>
      <c r="B249" s="1">
        <v>45472</v>
      </c>
      <c r="C249" t="s">
        <v>57</v>
      </c>
      <c r="D249">
        <v>1</v>
      </c>
      <c r="E249">
        <v>0</v>
      </c>
      <c r="F249">
        <v>0</v>
      </c>
      <c r="G249" t="str">
        <f>VLOOKUP(A249,'Parkrun PBs'!A:B,2,FALSE)</f>
        <v>17:32</v>
      </c>
      <c r="H249" t="s">
        <v>13</v>
      </c>
      <c r="I249" t="s">
        <v>13</v>
      </c>
      <c r="J249">
        <f t="shared" si="14"/>
        <v>0</v>
      </c>
      <c r="K249">
        <v>0</v>
      </c>
      <c r="L249">
        <f t="shared" si="15"/>
        <v>1</v>
      </c>
    </row>
    <row r="250" spans="1:12" x14ac:dyDescent="0.3">
      <c r="A250" t="s">
        <v>49</v>
      </c>
      <c r="B250" s="1">
        <v>45472</v>
      </c>
      <c r="C250" t="s">
        <v>57</v>
      </c>
      <c r="D250">
        <v>1</v>
      </c>
      <c r="E250">
        <v>0</v>
      </c>
      <c r="F250">
        <v>0</v>
      </c>
      <c r="G250" t="str">
        <f>VLOOKUP(A250,'Parkrun PBs'!A:B,2,FALSE)</f>
        <v>26:34</v>
      </c>
      <c r="H250" t="s">
        <v>13</v>
      </c>
      <c r="I250" t="s">
        <v>13</v>
      </c>
      <c r="J250">
        <f t="shared" si="14"/>
        <v>0</v>
      </c>
      <c r="K250">
        <v>0</v>
      </c>
      <c r="L250">
        <f t="shared" si="15"/>
        <v>1</v>
      </c>
    </row>
    <row r="251" spans="1:12" x14ac:dyDescent="0.3">
      <c r="A251" t="s">
        <v>27</v>
      </c>
      <c r="B251" s="1">
        <v>45472</v>
      </c>
      <c r="C251" t="s">
        <v>57</v>
      </c>
      <c r="D251">
        <v>1</v>
      </c>
      <c r="E251">
        <v>0</v>
      </c>
      <c r="F251">
        <v>0</v>
      </c>
      <c r="G251" t="str">
        <f>VLOOKUP(A251,'Parkrun PBs'!A:B,2,FALSE)</f>
        <v>22:54</v>
      </c>
      <c r="H251" t="s">
        <v>13</v>
      </c>
      <c r="I251" t="s">
        <v>13</v>
      </c>
      <c r="J251">
        <f t="shared" si="14"/>
        <v>0</v>
      </c>
      <c r="K251">
        <v>0</v>
      </c>
      <c r="L251">
        <f t="shared" si="15"/>
        <v>1</v>
      </c>
    </row>
    <row r="252" spans="1:12" x14ac:dyDescent="0.3">
      <c r="A252" t="s">
        <v>23</v>
      </c>
      <c r="B252" s="1">
        <v>45472</v>
      </c>
      <c r="C252" t="s">
        <v>57</v>
      </c>
      <c r="D252" s="6">
        <v>1</v>
      </c>
      <c r="E252" s="6">
        <v>2</v>
      </c>
      <c r="F252">
        <v>0</v>
      </c>
      <c r="G252" t="str">
        <f>VLOOKUP(A252,'Parkrun PBs'!A:B,2,FALSE)</f>
        <v>25:17</v>
      </c>
      <c r="H252" t="s">
        <v>13</v>
      </c>
      <c r="I252" t="s">
        <v>13</v>
      </c>
      <c r="J252">
        <f t="shared" si="14"/>
        <v>0</v>
      </c>
      <c r="K252">
        <v>0</v>
      </c>
      <c r="L252">
        <f t="shared" si="15"/>
        <v>3</v>
      </c>
    </row>
    <row r="253" spans="1:12" x14ac:dyDescent="0.3">
      <c r="A253" t="s">
        <v>18</v>
      </c>
      <c r="B253" s="1">
        <v>45472</v>
      </c>
      <c r="C253" t="s">
        <v>141</v>
      </c>
      <c r="D253">
        <v>1</v>
      </c>
      <c r="E253">
        <v>0</v>
      </c>
      <c r="F253">
        <v>0</v>
      </c>
      <c r="G253" t="str">
        <f>VLOOKUP(A253,'Parkrun PBs'!A:B,2,FALSE)</f>
        <v>17:02</v>
      </c>
      <c r="H253" t="s">
        <v>17</v>
      </c>
      <c r="I253" t="s">
        <v>17</v>
      </c>
      <c r="J253">
        <f t="shared" si="14"/>
        <v>0</v>
      </c>
      <c r="K253" s="18">
        <v>1</v>
      </c>
      <c r="L253">
        <f t="shared" si="15"/>
        <v>2</v>
      </c>
    </row>
    <row r="254" spans="1:12" x14ac:dyDescent="0.3">
      <c r="A254" t="s">
        <v>52</v>
      </c>
      <c r="B254" s="1">
        <v>45472</v>
      </c>
      <c r="C254" t="s">
        <v>141</v>
      </c>
      <c r="D254">
        <v>1</v>
      </c>
      <c r="E254">
        <v>0</v>
      </c>
      <c r="F254">
        <v>0</v>
      </c>
      <c r="G254" t="str">
        <f>VLOOKUP(A254,'Parkrun PBs'!A:B,2,FALSE)</f>
        <v>17:09</v>
      </c>
      <c r="H254" t="s">
        <v>13</v>
      </c>
      <c r="I254" t="s">
        <v>13</v>
      </c>
      <c r="J254">
        <f t="shared" si="14"/>
        <v>0</v>
      </c>
      <c r="K254" s="18">
        <v>1</v>
      </c>
      <c r="L254">
        <f t="shared" si="15"/>
        <v>2</v>
      </c>
    </row>
    <row r="255" spans="1:12" x14ac:dyDescent="0.3">
      <c r="A255" t="s">
        <v>34</v>
      </c>
      <c r="B255" s="1">
        <v>45472</v>
      </c>
      <c r="C255" t="s">
        <v>141</v>
      </c>
      <c r="D255">
        <v>1</v>
      </c>
      <c r="E255">
        <v>0</v>
      </c>
      <c r="F255">
        <v>0</v>
      </c>
      <c r="G255" t="str">
        <f>VLOOKUP(A255,'Parkrun PBs'!A:B,2,FALSE)</f>
        <v>17:47</v>
      </c>
      <c r="H255" t="s">
        <v>13</v>
      </c>
      <c r="I255" t="s">
        <v>13</v>
      </c>
      <c r="J255">
        <f t="shared" si="14"/>
        <v>0</v>
      </c>
      <c r="K255" s="18">
        <v>1</v>
      </c>
      <c r="L255">
        <f t="shared" si="15"/>
        <v>2</v>
      </c>
    </row>
    <row r="256" spans="1:12" x14ac:dyDescent="0.3">
      <c r="A256" t="s">
        <v>37</v>
      </c>
      <c r="B256" s="1">
        <v>45472</v>
      </c>
      <c r="C256" t="s">
        <v>141</v>
      </c>
      <c r="D256">
        <v>1</v>
      </c>
      <c r="E256">
        <v>0</v>
      </c>
      <c r="F256">
        <v>0</v>
      </c>
      <c r="G256" t="str">
        <f>VLOOKUP(A256,'Parkrun PBs'!A:B,2,FALSE)</f>
        <v>16:59</v>
      </c>
      <c r="H256" t="s">
        <v>13</v>
      </c>
      <c r="I256" t="s">
        <v>13</v>
      </c>
      <c r="J256">
        <f t="shared" ref="J256:J319" si="16">IF(H256="Y",1,0)-IF(I256="Y",1,0)</f>
        <v>0</v>
      </c>
      <c r="K256">
        <v>0</v>
      </c>
      <c r="L256">
        <f t="shared" ref="L256:L319" si="17">SUM(D256:F256,J256:K256)</f>
        <v>1</v>
      </c>
    </row>
    <row r="257" spans="1:12" x14ac:dyDescent="0.3">
      <c r="A257" t="s">
        <v>21</v>
      </c>
      <c r="B257" s="1">
        <v>45472</v>
      </c>
      <c r="C257" t="s">
        <v>141</v>
      </c>
      <c r="D257">
        <v>1</v>
      </c>
      <c r="E257">
        <v>0</v>
      </c>
      <c r="F257">
        <v>0</v>
      </c>
      <c r="G257" t="str">
        <f>VLOOKUP(A257,'Parkrun PBs'!A:B,2,FALSE)</f>
        <v>20:53</v>
      </c>
      <c r="H257" t="s">
        <v>13</v>
      </c>
      <c r="I257" t="s">
        <v>13</v>
      </c>
      <c r="J257">
        <f t="shared" si="16"/>
        <v>0</v>
      </c>
      <c r="K257">
        <v>0</v>
      </c>
      <c r="L257">
        <f t="shared" si="17"/>
        <v>1</v>
      </c>
    </row>
    <row r="258" spans="1:12" x14ac:dyDescent="0.3">
      <c r="A258" t="s">
        <v>168</v>
      </c>
      <c r="B258" s="1">
        <v>45472</v>
      </c>
      <c r="C258" t="s">
        <v>141</v>
      </c>
      <c r="D258">
        <v>1</v>
      </c>
      <c r="E258">
        <v>0</v>
      </c>
      <c r="F258">
        <v>0</v>
      </c>
      <c r="G258" t="str">
        <f>VLOOKUP(A258,'Parkrun PBs'!A:B,2,FALSE)</f>
        <v>19:28</v>
      </c>
      <c r="H258" t="s">
        <v>17</v>
      </c>
      <c r="I258" t="s">
        <v>17</v>
      </c>
      <c r="J258">
        <f t="shared" si="16"/>
        <v>0</v>
      </c>
      <c r="K258">
        <v>0</v>
      </c>
      <c r="L258">
        <f t="shared" si="17"/>
        <v>1</v>
      </c>
    </row>
    <row r="259" spans="1:12" x14ac:dyDescent="0.3">
      <c r="A259" t="s">
        <v>82</v>
      </c>
      <c r="B259" s="1">
        <v>45472</v>
      </c>
      <c r="C259" t="s">
        <v>141</v>
      </c>
      <c r="D259">
        <v>1</v>
      </c>
      <c r="E259">
        <v>0</v>
      </c>
      <c r="F259">
        <v>0</v>
      </c>
      <c r="G259" t="str">
        <f>VLOOKUP(A259,'Parkrun PBs'!A:B,2,FALSE)</f>
        <v>19:20</v>
      </c>
      <c r="H259" t="s">
        <v>13</v>
      </c>
      <c r="I259" t="s">
        <v>13</v>
      </c>
      <c r="J259">
        <f t="shared" si="16"/>
        <v>0</v>
      </c>
      <c r="K259">
        <v>0</v>
      </c>
      <c r="L259">
        <f t="shared" si="17"/>
        <v>1</v>
      </c>
    </row>
    <row r="260" spans="1:12" x14ac:dyDescent="0.3">
      <c r="A260" t="s">
        <v>104</v>
      </c>
      <c r="B260" s="1">
        <v>45472</v>
      </c>
      <c r="C260" t="s">
        <v>141</v>
      </c>
      <c r="D260">
        <v>1</v>
      </c>
      <c r="E260">
        <v>0</v>
      </c>
      <c r="F260">
        <v>0</v>
      </c>
      <c r="G260" t="str">
        <f>VLOOKUP(A260,'Parkrun PBs'!A:B,2,FALSE)</f>
        <v>21:58</v>
      </c>
      <c r="H260" t="s">
        <v>17</v>
      </c>
      <c r="I260" t="s">
        <v>13</v>
      </c>
      <c r="J260" s="18">
        <f t="shared" si="16"/>
        <v>1</v>
      </c>
      <c r="K260">
        <v>0</v>
      </c>
      <c r="L260">
        <f t="shared" si="17"/>
        <v>2</v>
      </c>
    </row>
    <row r="261" spans="1:12" x14ac:dyDescent="0.3">
      <c r="A261" t="s">
        <v>20</v>
      </c>
      <c r="B261" s="1">
        <v>45472</v>
      </c>
      <c r="C261" t="s">
        <v>141</v>
      </c>
      <c r="D261">
        <v>1</v>
      </c>
      <c r="E261">
        <v>0</v>
      </c>
      <c r="F261">
        <v>0</v>
      </c>
      <c r="G261" t="str">
        <f>VLOOKUP(A261,'Parkrun PBs'!A:B,2,FALSE)</f>
        <v>19:47</v>
      </c>
      <c r="H261" t="s">
        <v>17</v>
      </c>
      <c r="I261" t="s">
        <v>17</v>
      </c>
      <c r="J261">
        <f t="shared" si="16"/>
        <v>0</v>
      </c>
      <c r="K261">
        <v>0</v>
      </c>
      <c r="L261">
        <f t="shared" si="17"/>
        <v>1</v>
      </c>
    </row>
    <row r="262" spans="1:12" x14ac:dyDescent="0.3">
      <c r="A262" t="s">
        <v>150</v>
      </c>
      <c r="B262" s="1">
        <v>45472</v>
      </c>
      <c r="C262" t="s">
        <v>141</v>
      </c>
      <c r="D262">
        <v>1</v>
      </c>
      <c r="E262">
        <v>0</v>
      </c>
      <c r="F262">
        <v>0</v>
      </c>
      <c r="G262" t="str">
        <f>VLOOKUP(A262,'Parkrun PBs'!A:B,2,FALSE)</f>
        <v>20:33</v>
      </c>
      <c r="H262" t="s">
        <v>17</v>
      </c>
      <c r="I262" t="s">
        <v>13</v>
      </c>
      <c r="J262" s="18">
        <f t="shared" si="16"/>
        <v>1</v>
      </c>
      <c r="K262">
        <v>0</v>
      </c>
      <c r="L262">
        <f t="shared" si="17"/>
        <v>2</v>
      </c>
    </row>
    <row r="263" spans="1:12" x14ac:dyDescent="0.3">
      <c r="A263" t="s">
        <v>22</v>
      </c>
      <c r="B263" s="1">
        <v>45472</v>
      </c>
      <c r="C263" t="s">
        <v>141</v>
      </c>
      <c r="D263">
        <v>1</v>
      </c>
      <c r="E263">
        <v>0</v>
      </c>
      <c r="F263">
        <v>0</v>
      </c>
      <c r="G263" t="str">
        <f>VLOOKUP(A263,'Parkrun PBs'!A:B,2,FALSE)</f>
        <v>21:46</v>
      </c>
      <c r="H263" t="s">
        <v>13</v>
      </c>
      <c r="I263" t="s">
        <v>13</v>
      </c>
      <c r="J263">
        <f t="shared" si="16"/>
        <v>0</v>
      </c>
      <c r="K263">
        <v>0</v>
      </c>
      <c r="L263">
        <f t="shared" si="17"/>
        <v>1</v>
      </c>
    </row>
    <row r="264" spans="1:12" x14ac:dyDescent="0.3">
      <c r="A264" t="s">
        <v>43</v>
      </c>
      <c r="B264" s="1">
        <v>45472</v>
      </c>
      <c r="C264" t="s">
        <v>141</v>
      </c>
      <c r="D264">
        <v>1</v>
      </c>
      <c r="E264">
        <v>0</v>
      </c>
      <c r="F264">
        <v>0</v>
      </c>
      <c r="G264" t="str">
        <f>VLOOKUP(A264,'Parkrun PBs'!A:B,2,FALSE)</f>
        <v>28:56</v>
      </c>
      <c r="H264" t="s">
        <v>17</v>
      </c>
      <c r="I264" t="s">
        <v>13</v>
      </c>
      <c r="J264" s="18">
        <f t="shared" si="16"/>
        <v>1</v>
      </c>
      <c r="K264">
        <v>0</v>
      </c>
      <c r="L264">
        <f t="shared" si="17"/>
        <v>2</v>
      </c>
    </row>
    <row r="265" spans="1:12" x14ac:dyDescent="0.3">
      <c r="A265" t="s">
        <v>74</v>
      </c>
      <c r="B265" s="1">
        <v>45472</v>
      </c>
      <c r="C265" t="s">
        <v>182</v>
      </c>
      <c r="D265" s="6">
        <v>0</v>
      </c>
      <c r="E265" s="6">
        <v>2</v>
      </c>
      <c r="F265">
        <v>0</v>
      </c>
      <c r="G265" t="str">
        <f>VLOOKUP(A265,'Parkrun PBs'!A:B,2,FALSE)</f>
        <v>24:13</v>
      </c>
      <c r="H265" t="s">
        <v>13</v>
      </c>
      <c r="I265" t="s">
        <v>13</v>
      </c>
      <c r="J265">
        <f t="shared" si="16"/>
        <v>0</v>
      </c>
      <c r="K265">
        <v>0</v>
      </c>
      <c r="L265">
        <f t="shared" si="17"/>
        <v>2</v>
      </c>
    </row>
    <row r="266" spans="1:12" x14ac:dyDescent="0.3">
      <c r="A266" t="s">
        <v>32</v>
      </c>
      <c r="B266" s="1">
        <v>45479</v>
      </c>
      <c r="C266" t="s">
        <v>12</v>
      </c>
      <c r="D266">
        <v>1</v>
      </c>
      <c r="E266">
        <v>0</v>
      </c>
      <c r="F266">
        <v>0</v>
      </c>
      <c r="G266" t="str">
        <f>VLOOKUP(A266,'Parkrun PBs'!A:B,2,FALSE)</f>
        <v>17:37</v>
      </c>
      <c r="H266" t="s">
        <v>13</v>
      </c>
      <c r="I266" t="s">
        <v>13</v>
      </c>
      <c r="J266">
        <f t="shared" si="16"/>
        <v>0</v>
      </c>
      <c r="K266" s="18">
        <v>1</v>
      </c>
      <c r="L266">
        <f t="shared" si="17"/>
        <v>2</v>
      </c>
    </row>
    <row r="267" spans="1:12" x14ac:dyDescent="0.3">
      <c r="A267" t="s">
        <v>26</v>
      </c>
      <c r="B267" s="1">
        <v>45479</v>
      </c>
      <c r="C267" t="s">
        <v>204</v>
      </c>
      <c r="D267">
        <v>1</v>
      </c>
      <c r="E267">
        <v>0</v>
      </c>
      <c r="F267">
        <v>0</v>
      </c>
      <c r="G267" t="str">
        <f>VLOOKUP(A267,'Parkrun PBs'!A:B,2,FALSE)</f>
        <v>26:19</v>
      </c>
      <c r="H267" t="s">
        <v>13</v>
      </c>
      <c r="I267" t="s">
        <v>13</v>
      </c>
      <c r="J267">
        <f t="shared" si="16"/>
        <v>0</v>
      </c>
      <c r="K267">
        <v>0</v>
      </c>
      <c r="L267">
        <f t="shared" si="17"/>
        <v>1</v>
      </c>
    </row>
    <row r="268" spans="1:12" x14ac:dyDescent="0.3">
      <c r="A268" t="s">
        <v>104</v>
      </c>
      <c r="B268" s="1">
        <v>45479</v>
      </c>
      <c r="C268" t="s">
        <v>137</v>
      </c>
      <c r="D268">
        <v>1</v>
      </c>
      <c r="E268">
        <v>0</v>
      </c>
      <c r="F268">
        <v>0</v>
      </c>
      <c r="G268" t="str">
        <f>VLOOKUP(A268,'Parkrun PBs'!A:B,2,FALSE)</f>
        <v>21:58</v>
      </c>
      <c r="H268" t="s">
        <v>13</v>
      </c>
      <c r="I268" t="s">
        <v>13</v>
      </c>
      <c r="J268">
        <f t="shared" si="16"/>
        <v>0</v>
      </c>
      <c r="K268">
        <v>0</v>
      </c>
      <c r="L268">
        <f t="shared" si="17"/>
        <v>1</v>
      </c>
    </row>
    <row r="269" spans="1:12" x14ac:dyDescent="0.3">
      <c r="A269" t="s">
        <v>52</v>
      </c>
      <c r="B269" s="1">
        <v>45479</v>
      </c>
      <c r="C269" t="s">
        <v>205</v>
      </c>
      <c r="D269">
        <v>1</v>
      </c>
      <c r="E269">
        <v>0</v>
      </c>
      <c r="F269">
        <v>0</v>
      </c>
      <c r="G269" t="str">
        <f>VLOOKUP(A269,'Parkrun PBs'!A:B,2,FALSE)</f>
        <v>17:09</v>
      </c>
      <c r="H269" t="s">
        <v>17</v>
      </c>
      <c r="I269" t="s">
        <v>17</v>
      </c>
      <c r="J269">
        <f t="shared" si="16"/>
        <v>0</v>
      </c>
      <c r="K269">
        <v>0</v>
      </c>
      <c r="L269">
        <f t="shared" si="17"/>
        <v>1</v>
      </c>
    </row>
    <row r="270" spans="1:12" x14ac:dyDescent="0.3">
      <c r="A270" t="s">
        <v>18</v>
      </c>
      <c r="B270" s="1">
        <v>45479</v>
      </c>
      <c r="C270" t="s">
        <v>53</v>
      </c>
      <c r="D270">
        <v>1</v>
      </c>
      <c r="E270">
        <v>0</v>
      </c>
      <c r="F270">
        <v>0</v>
      </c>
      <c r="G270" t="str">
        <f>VLOOKUP(A270,'Parkrun PBs'!A:B,2,FALSE)</f>
        <v>17:02</v>
      </c>
      <c r="H270" t="s">
        <v>13</v>
      </c>
      <c r="I270" t="s">
        <v>13</v>
      </c>
      <c r="J270">
        <f t="shared" si="16"/>
        <v>0</v>
      </c>
      <c r="K270" s="18">
        <v>1</v>
      </c>
      <c r="L270">
        <f t="shared" si="17"/>
        <v>2</v>
      </c>
    </row>
    <row r="271" spans="1:12" x14ac:dyDescent="0.3">
      <c r="A271" t="s">
        <v>114</v>
      </c>
      <c r="B271" s="1">
        <v>45479</v>
      </c>
      <c r="C271" t="s">
        <v>53</v>
      </c>
      <c r="D271">
        <v>1</v>
      </c>
      <c r="E271">
        <v>0</v>
      </c>
      <c r="F271">
        <v>0</v>
      </c>
      <c r="G271" t="str">
        <f>VLOOKUP(A271,'Parkrun PBs'!A:B,2,FALSE)</f>
        <v>17:58</v>
      </c>
      <c r="H271" t="s">
        <v>13</v>
      </c>
      <c r="I271" t="s">
        <v>13</v>
      </c>
      <c r="J271">
        <f t="shared" si="16"/>
        <v>0</v>
      </c>
      <c r="K271">
        <v>0</v>
      </c>
      <c r="L271">
        <f t="shared" si="17"/>
        <v>1</v>
      </c>
    </row>
    <row r="272" spans="1:12" x14ac:dyDescent="0.3">
      <c r="A272" t="s">
        <v>113</v>
      </c>
      <c r="B272" s="1">
        <v>45479</v>
      </c>
      <c r="C272" t="s">
        <v>206</v>
      </c>
      <c r="D272">
        <v>1</v>
      </c>
      <c r="E272">
        <v>0</v>
      </c>
      <c r="F272">
        <v>0</v>
      </c>
      <c r="G272" t="str">
        <f>VLOOKUP(A272,'Parkrun PBs'!A:B,2,FALSE)</f>
        <v>17:40</v>
      </c>
      <c r="H272" t="s">
        <v>17</v>
      </c>
      <c r="I272" t="s">
        <v>13</v>
      </c>
      <c r="J272" s="18">
        <f t="shared" si="16"/>
        <v>1</v>
      </c>
      <c r="K272" s="18">
        <v>1</v>
      </c>
      <c r="L272">
        <f t="shared" si="17"/>
        <v>3</v>
      </c>
    </row>
    <row r="273" spans="1:12" x14ac:dyDescent="0.3">
      <c r="A273" t="s">
        <v>25</v>
      </c>
      <c r="B273" s="1">
        <v>45479</v>
      </c>
      <c r="C273" t="s">
        <v>126</v>
      </c>
      <c r="D273">
        <v>1</v>
      </c>
      <c r="E273">
        <v>0</v>
      </c>
      <c r="F273">
        <v>0</v>
      </c>
      <c r="G273" t="str">
        <f>VLOOKUP(A273,'Parkrun PBs'!A:B,2,FALSE)</f>
        <v>22:30</v>
      </c>
      <c r="H273" t="s">
        <v>13</v>
      </c>
      <c r="I273" t="s">
        <v>13</v>
      </c>
      <c r="J273">
        <f t="shared" si="16"/>
        <v>0</v>
      </c>
      <c r="K273">
        <v>0</v>
      </c>
      <c r="L273">
        <f t="shared" si="17"/>
        <v>1</v>
      </c>
    </row>
    <row r="274" spans="1:12" x14ac:dyDescent="0.3">
      <c r="A274" t="s">
        <v>105</v>
      </c>
      <c r="B274" s="1">
        <v>45479</v>
      </c>
      <c r="C274" t="s">
        <v>126</v>
      </c>
      <c r="D274">
        <v>1</v>
      </c>
      <c r="E274">
        <v>0</v>
      </c>
      <c r="F274">
        <v>0</v>
      </c>
      <c r="G274" t="str">
        <f>VLOOKUP(A274,'Parkrun PBs'!A:B,2,FALSE)</f>
        <v>19:08</v>
      </c>
      <c r="H274" t="s">
        <v>13</v>
      </c>
      <c r="I274" t="s">
        <v>13</v>
      </c>
      <c r="J274">
        <f t="shared" si="16"/>
        <v>0</v>
      </c>
      <c r="K274">
        <v>0</v>
      </c>
      <c r="L274">
        <f t="shared" si="17"/>
        <v>1</v>
      </c>
    </row>
    <row r="275" spans="1:12" x14ac:dyDescent="0.3">
      <c r="A275" t="s">
        <v>51</v>
      </c>
      <c r="B275" s="1">
        <v>45479</v>
      </c>
      <c r="C275" t="s">
        <v>128</v>
      </c>
      <c r="D275">
        <v>1</v>
      </c>
      <c r="E275">
        <v>0</v>
      </c>
      <c r="F275">
        <v>0</v>
      </c>
      <c r="G275" t="str">
        <f>VLOOKUP(A275,'Parkrun PBs'!A:B,2,FALSE)</f>
        <v>17:17</v>
      </c>
      <c r="H275" t="s">
        <v>13</v>
      </c>
      <c r="I275" t="s">
        <v>13</v>
      </c>
      <c r="J275">
        <f t="shared" ref="J275" si="18">IF(H275="Y",1,0)-IF(I275="Y",1,0)</f>
        <v>0</v>
      </c>
      <c r="K275">
        <v>0</v>
      </c>
      <c r="L275">
        <f t="shared" si="17"/>
        <v>1</v>
      </c>
    </row>
    <row r="276" spans="1:12" x14ac:dyDescent="0.3">
      <c r="A276" t="s">
        <v>23</v>
      </c>
      <c r="B276" s="1">
        <v>45479</v>
      </c>
      <c r="C276" t="s">
        <v>57</v>
      </c>
      <c r="D276" s="6">
        <v>1</v>
      </c>
      <c r="E276" s="6">
        <v>2</v>
      </c>
      <c r="F276">
        <v>0</v>
      </c>
      <c r="G276" t="str">
        <f>VLOOKUP(A276,'Parkrun PBs'!A:B,2,FALSE)</f>
        <v>25:17</v>
      </c>
      <c r="H276" t="s">
        <v>13</v>
      </c>
      <c r="I276" t="s">
        <v>13</v>
      </c>
      <c r="J276">
        <f t="shared" ref="J276" si="19">IF(H276="Y",1,0)-IF(I276="Y",1,0)</f>
        <v>0</v>
      </c>
      <c r="K276">
        <v>0</v>
      </c>
      <c r="L276">
        <f t="shared" si="17"/>
        <v>3</v>
      </c>
    </row>
    <row r="277" spans="1:12" x14ac:dyDescent="0.3">
      <c r="A277" t="s">
        <v>22</v>
      </c>
      <c r="B277" s="1">
        <v>45479</v>
      </c>
      <c r="C277" t="s">
        <v>57</v>
      </c>
      <c r="D277">
        <v>1</v>
      </c>
      <c r="E277">
        <v>0</v>
      </c>
      <c r="F277">
        <v>0</v>
      </c>
      <c r="G277" t="str">
        <f>VLOOKUP(A277,'Parkrun PBs'!A:B,2,FALSE)</f>
        <v>21:46</v>
      </c>
      <c r="H277" t="s">
        <v>13</v>
      </c>
      <c r="I277" t="s">
        <v>13</v>
      </c>
      <c r="J277">
        <f t="shared" ref="J277" si="20">IF(H277="Y",1,0)-IF(I277="Y",1,0)</f>
        <v>0</v>
      </c>
      <c r="K277">
        <v>0</v>
      </c>
      <c r="L277">
        <f t="shared" si="17"/>
        <v>1</v>
      </c>
    </row>
    <row r="278" spans="1:12" x14ac:dyDescent="0.3">
      <c r="A278" t="s">
        <v>49</v>
      </c>
      <c r="B278" s="1">
        <v>45479</v>
      </c>
      <c r="C278" t="s">
        <v>57</v>
      </c>
      <c r="D278">
        <v>1</v>
      </c>
      <c r="E278">
        <v>0</v>
      </c>
      <c r="F278">
        <v>0</v>
      </c>
      <c r="G278" t="str">
        <f>VLOOKUP(A278,'Parkrun PBs'!A:B,2,FALSE)</f>
        <v>26:34</v>
      </c>
      <c r="H278" t="s">
        <v>13</v>
      </c>
      <c r="I278" t="s">
        <v>13</v>
      </c>
      <c r="J278">
        <f t="shared" ref="J278" si="21">IF(H278="Y",1,0)-IF(I278="Y",1,0)</f>
        <v>0</v>
      </c>
      <c r="K278">
        <v>0</v>
      </c>
      <c r="L278">
        <f t="shared" si="17"/>
        <v>1</v>
      </c>
    </row>
    <row r="279" spans="1:12" x14ac:dyDescent="0.3">
      <c r="A279" t="s">
        <v>50</v>
      </c>
      <c r="B279" s="1">
        <v>45479</v>
      </c>
      <c r="C279" t="s">
        <v>57</v>
      </c>
      <c r="D279">
        <v>1</v>
      </c>
      <c r="E279">
        <v>0</v>
      </c>
      <c r="F279">
        <v>0</v>
      </c>
      <c r="G279" t="str">
        <f>VLOOKUP(A279,'Parkrun PBs'!A:B,2,FALSE)</f>
        <v>29:28</v>
      </c>
      <c r="H279" t="s">
        <v>13</v>
      </c>
      <c r="I279" t="s">
        <v>13</v>
      </c>
      <c r="J279">
        <f t="shared" ref="J279" si="22">IF(H279="Y",1,0)-IF(I279="Y",1,0)</f>
        <v>0</v>
      </c>
      <c r="K279">
        <v>0</v>
      </c>
      <c r="L279">
        <f t="shared" si="17"/>
        <v>1</v>
      </c>
    </row>
    <row r="280" spans="1:12" x14ac:dyDescent="0.3">
      <c r="A280" t="s">
        <v>27</v>
      </c>
      <c r="B280" s="1">
        <v>45479</v>
      </c>
      <c r="C280" t="s">
        <v>207</v>
      </c>
      <c r="D280">
        <v>1</v>
      </c>
      <c r="E280">
        <v>0</v>
      </c>
      <c r="F280">
        <v>0</v>
      </c>
      <c r="G280" t="str">
        <f>VLOOKUP(A280,'Parkrun PBs'!A:B,2,FALSE)</f>
        <v>22:54</v>
      </c>
      <c r="H280" t="s">
        <v>17</v>
      </c>
      <c r="I280" t="s">
        <v>17</v>
      </c>
      <c r="J280">
        <f t="shared" si="16"/>
        <v>0</v>
      </c>
      <c r="K280">
        <v>0</v>
      </c>
      <c r="L280">
        <f t="shared" si="17"/>
        <v>1</v>
      </c>
    </row>
    <row r="281" spans="1:12" x14ac:dyDescent="0.3">
      <c r="A281" t="s">
        <v>15</v>
      </c>
      <c r="B281" s="1">
        <v>45479</v>
      </c>
      <c r="C281" t="s">
        <v>157</v>
      </c>
      <c r="D281">
        <v>1</v>
      </c>
      <c r="E281">
        <v>0</v>
      </c>
      <c r="F281" s="18">
        <v>2</v>
      </c>
      <c r="G281" s="18" t="str">
        <f>VLOOKUP(A281,'Parkrun PBs'!A:B,2,FALSE)</f>
        <v>17:32</v>
      </c>
      <c r="H281" t="s">
        <v>17</v>
      </c>
      <c r="I281" t="s">
        <v>17</v>
      </c>
      <c r="J281">
        <f t="shared" si="16"/>
        <v>0</v>
      </c>
      <c r="K281">
        <v>0</v>
      </c>
      <c r="L281">
        <f t="shared" si="17"/>
        <v>3</v>
      </c>
    </row>
    <row r="282" spans="1:12" x14ac:dyDescent="0.3">
      <c r="A282" t="s">
        <v>75</v>
      </c>
      <c r="B282" s="1">
        <v>45479</v>
      </c>
      <c r="C282" t="s">
        <v>57</v>
      </c>
      <c r="D282" s="6">
        <v>0</v>
      </c>
      <c r="E282" s="6">
        <v>2</v>
      </c>
      <c r="F282">
        <v>0</v>
      </c>
      <c r="G282" t="str">
        <f>VLOOKUP(A282,'Parkrun PBs'!A:B,2,FALSE)</f>
        <v>19:49</v>
      </c>
      <c r="H282" t="s">
        <v>13</v>
      </c>
      <c r="I282" t="s">
        <v>13</v>
      </c>
      <c r="J282">
        <f t="shared" si="16"/>
        <v>0</v>
      </c>
      <c r="K282">
        <v>0</v>
      </c>
      <c r="L282">
        <f t="shared" si="17"/>
        <v>2</v>
      </c>
    </row>
    <row r="283" spans="1:12" x14ac:dyDescent="0.3">
      <c r="A283" t="s">
        <v>104</v>
      </c>
      <c r="B283" s="1">
        <v>45486</v>
      </c>
      <c r="C283" t="s">
        <v>173</v>
      </c>
      <c r="D283">
        <v>1</v>
      </c>
      <c r="E283">
        <v>0</v>
      </c>
      <c r="F283">
        <v>0</v>
      </c>
      <c r="G283" t="str">
        <f>VLOOKUP(A283,'Parkrun PBs'!A:B,2,FALSE)</f>
        <v>21:58</v>
      </c>
      <c r="H283" t="s">
        <v>13</v>
      </c>
      <c r="I283" t="s">
        <v>13</v>
      </c>
      <c r="J283">
        <f t="shared" si="16"/>
        <v>0</v>
      </c>
      <c r="K283" s="18">
        <v>1</v>
      </c>
      <c r="L283">
        <f t="shared" si="17"/>
        <v>2</v>
      </c>
    </row>
    <row r="284" spans="1:12" x14ac:dyDescent="0.3">
      <c r="A284" t="s">
        <v>105</v>
      </c>
      <c r="B284" s="1">
        <v>45486</v>
      </c>
      <c r="C284" t="s">
        <v>134</v>
      </c>
      <c r="D284">
        <v>1</v>
      </c>
      <c r="E284">
        <v>0</v>
      </c>
      <c r="F284">
        <v>0</v>
      </c>
      <c r="G284" t="str">
        <f>VLOOKUP(A284,'Parkrun PBs'!A:B,2,FALSE)</f>
        <v>19:08</v>
      </c>
      <c r="H284" t="s">
        <v>13</v>
      </c>
      <c r="I284" t="s">
        <v>13</v>
      </c>
      <c r="J284">
        <f t="shared" si="16"/>
        <v>0</v>
      </c>
      <c r="K284">
        <v>0</v>
      </c>
      <c r="L284">
        <f t="shared" si="17"/>
        <v>1</v>
      </c>
    </row>
    <row r="285" spans="1:12" x14ac:dyDescent="0.3">
      <c r="A285" t="s">
        <v>102</v>
      </c>
      <c r="B285" s="1">
        <v>45486</v>
      </c>
      <c r="C285" t="s">
        <v>134</v>
      </c>
      <c r="D285">
        <v>1</v>
      </c>
      <c r="E285">
        <v>0</v>
      </c>
      <c r="F285">
        <v>0</v>
      </c>
      <c r="G285" t="str">
        <f>VLOOKUP(A285,'Parkrun PBs'!A:B,2,FALSE)</f>
        <v>20:25</v>
      </c>
      <c r="H285" t="s">
        <v>13</v>
      </c>
      <c r="I285" t="s">
        <v>13</v>
      </c>
      <c r="J285">
        <f t="shared" si="16"/>
        <v>0</v>
      </c>
      <c r="K285">
        <v>0</v>
      </c>
      <c r="L285">
        <f t="shared" si="17"/>
        <v>1</v>
      </c>
    </row>
    <row r="286" spans="1:12" x14ac:dyDescent="0.3">
      <c r="A286" t="s">
        <v>52</v>
      </c>
      <c r="B286" s="1">
        <v>45486</v>
      </c>
      <c r="C286" t="s">
        <v>69</v>
      </c>
      <c r="D286">
        <v>1</v>
      </c>
      <c r="E286">
        <v>0</v>
      </c>
      <c r="F286">
        <v>0</v>
      </c>
      <c r="G286" t="str">
        <f>VLOOKUP(A286,'Parkrun PBs'!A:B,2,FALSE)</f>
        <v>17:09</v>
      </c>
      <c r="H286" t="s">
        <v>13</v>
      </c>
      <c r="I286" t="s">
        <v>13</v>
      </c>
      <c r="J286">
        <f t="shared" si="16"/>
        <v>0</v>
      </c>
      <c r="K286">
        <v>0</v>
      </c>
      <c r="L286">
        <f t="shared" si="17"/>
        <v>1</v>
      </c>
    </row>
    <row r="287" spans="1:12" x14ac:dyDescent="0.3">
      <c r="A287" t="s">
        <v>51</v>
      </c>
      <c r="B287" s="1">
        <v>45486</v>
      </c>
      <c r="C287" t="s">
        <v>53</v>
      </c>
      <c r="D287">
        <v>1</v>
      </c>
      <c r="E287">
        <v>0</v>
      </c>
      <c r="F287">
        <v>0</v>
      </c>
      <c r="G287" t="str">
        <f>VLOOKUP(A287,'Parkrun PBs'!A:B,2,FALSE)</f>
        <v>17:17</v>
      </c>
      <c r="H287" t="s">
        <v>13</v>
      </c>
      <c r="I287" t="s">
        <v>13</v>
      </c>
      <c r="J287">
        <f t="shared" si="16"/>
        <v>0</v>
      </c>
      <c r="K287">
        <v>0</v>
      </c>
      <c r="L287">
        <f t="shared" si="17"/>
        <v>1</v>
      </c>
    </row>
    <row r="288" spans="1:12" x14ac:dyDescent="0.3">
      <c r="A288" t="s">
        <v>23</v>
      </c>
      <c r="B288" s="1">
        <v>45486</v>
      </c>
      <c r="C288" t="s">
        <v>53</v>
      </c>
      <c r="D288">
        <v>1</v>
      </c>
      <c r="E288">
        <v>0</v>
      </c>
      <c r="F288">
        <v>0</v>
      </c>
      <c r="G288" t="str">
        <f>VLOOKUP(A288,'Parkrun PBs'!A:B,2,FALSE)</f>
        <v>25:17</v>
      </c>
      <c r="H288" t="s">
        <v>13</v>
      </c>
      <c r="I288" t="s">
        <v>13</v>
      </c>
      <c r="J288">
        <f t="shared" si="16"/>
        <v>0</v>
      </c>
      <c r="K288">
        <v>0</v>
      </c>
      <c r="L288">
        <f t="shared" si="17"/>
        <v>1</v>
      </c>
    </row>
    <row r="289" spans="1:12" x14ac:dyDescent="0.3">
      <c r="A289" t="s">
        <v>150</v>
      </c>
      <c r="B289" s="1">
        <v>45486</v>
      </c>
      <c r="C289" t="s">
        <v>53</v>
      </c>
      <c r="D289">
        <v>1</v>
      </c>
      <c r="E289">
        <v>0</v>
      </c>
      <c r="F289">
        <v>0</v>
      </c>
      <c r="G289" t="str">
        <f>VLOOKUP(A289,'Parkrun PBs'!A:B,2,FALSE)</f>
        <v>20:33</v>
      </c>
      <c r="H289" t="s">
        <v>13</v>
      </c>
      <c r="I289" t="s">
        <v>13</v>
      </c>
      <c r="J289">
        <f t="shared" si="16"/>
        <v>0</v>
      </c>
      <c r="K289">
        <v>0</v>
      </c>
      <c r="L289">
        <f t="shared" si="17"/>
        <v>1</v>
      </c>
    </row>
    <row r="290" spans="1:12" x14ac:dyDescent="0.3">
      <c r="A290" t="s">
        <v>22</v>
      </c>
      <c r="B290" s="1">
        <v>45486</v>
      </c>
      <c r="C290" t="s">
        <v>53</v>
      </c>
      <c r="D290">
        <v>1</v>
      </c>
      <c r="E290">
        <v>0</v>
      </c>
      <c r="F290">
        <v>0</v>
      </c>
      <c r="G290" t="str">
        <f>VLOOKUP(A290,'Parkrun PBs'!A:B,2,FALSE)</f>
        <v>21:46</v>
      </c>
      <c r="H290" t="s">
        <v>13</v>
      </c>
      <c r="I290" t="s">
        <v>13</v>
      </c>
      <c r="J290">
        <f t="shared" si="16"/>
        <v>0</v>
      </c>
      <c r="K290">
        <v>0</v>
      </c>
      <c r="L290">
        <f t="shared" si="17"/>
        <v>1</v>
      </c>
    </row>
    <row r="291" spans="1:12" x14ac:dyDescent="0.3">
      <c r="A291" t="s">
        <v>27</v>
      </c>
      <c r="B291" s="1">
        <v>45486</v>
      </c>
      <c r="C291" t="s">
        <v>213</v>
      </c>
      <c r="D291">
        <v>1</v>
      </c>
      <c r="E291">
        <v>0</v>
      </c>
      <c r="F291">
        <v>0</v>
      </c>
      <c r="G291" t="str">
        <f>VLOOKUP(A291,'Parkrun PBs'!A:B,2,FALSE)</f>
        <v>22:54</v>
      </c>
      <c r="H291" t="s">
        <v>17</v>
      </c>
      <c r="I291" t="s">
        <v>17</v>
      </c>
      <c r="J291">
        <f t="shared" si="16"/>
        <v>0</v>
      </c>
      <c r="K291" s="18">
        <v>1</v>
      </c>
      <c r="L291">
        <f t="shared" si="17"/>
        <v>2</v>
      </c>
    </row>
    <row r="292" spans="1:12" x14ac:dyDescent="0.3">
      <c r="A292" t="s">
        <v>32</v>
      </c>
      <c r="B292" s="1">
        <v>45486</v>
      </c>
      <c r="C292" t="s">
        <v>126</v>
      </c>
      <c r="D292">
        <v>1</v>
      </c>
      <c r="E292">
        <v>0</v>
      </c>
      <c r="F292">
        <v>0</v>
      </c>
      <c r="G292" t="str">
        <f>VLOOKUP(A292,'Parkrun PBs'!A:B,2,FALSE)</f>
        <v>17:37</v>
      </c>
      <c r="H292" t="s">
        <v>17</v>
      </c>
      <c r="I292" t="s">
        <v>13</v>
      </c>
      <c r="J292" s="18">
        <f t="shared" si="16"/>
        <v>1</v>
      </c>
      <c r="K292" s="18">
        <v>1</v>
      </c>
      <c r="L292">
        <f t="shared" si="17"/>
        <v>3</v>
      </c>
    </row>
    <row r="293" spans="1:12" x14ac:dyDescent="0.3">
      <c r="A293" t="s">
        <v>28</v>
      </c>
      <c r="B293" s="1">
        <v>45486</v>
      </c>
      <c r="C293" t="s">
        <v>139</v>
      </c>
      <c r="D293">
        <v>1</v>
      </c>
      <c r="E293">
        <v>0</v>
      </c>
      <c r="F293">
        <v>0</v>
      </c>
      <c r="G293" t="str">
        <f>VLOOKUP(A293,'Parkrun PBs'!A:B,2,FALSE)</f>
        <v>20:07</v>
      </c>
      <c r="H293" t="s">
        <v>17</v>
      </c>
      <c r="I293" t="s">
        <v>17</v>
      </c>
      <c r="J293">
        <f t="shared" si="16"/>
        <v>0</v>
      </c>
      <c r="K293">
        <v>0</v>
      </c>
      <c r="L293">
        <f t="shared" si="17"/>
        <v>1</v>
      </c>
    </row>
    <row r="294" spans="1:12" x14ac:dyDescent="0.3">
      <c r="A294" t="s">
        <v>65</v>
      </c>
      <c r="B294" s="1">
        <v>45486</v>
      </c>
      <c r="C294" t="s">
        <v>141</v>
      </c>
      <c r="D294">
        <v>1</v>
      </c>
      <c r="E294">
        <v>0</v>
      </c>
      <c r="F294">
        <v>0</v>
      </c>
      <c r="G294" t="str">
        <f>VLOOKUP(A294,'Parkrun PBs'!A:B,2,FALSE)</f>
        <v>17:43</v>
      </c>
      <c r="H294" t="s">
        <v>13</v>
      </c>
      <c r="I294" t="s">
        <v>13</v>
      </c>
      <c r="J294">
        <f t="shared" si="16"/>
        <v>0</v>
      </c>
      <c r="K294" s="18">
        <v>1</v>
      </c>
      <c r="L294">
        <f t="shared" si="17"/>
        <v>2</v>
      </c>
    </row>
    <row r="295" spans="1:12" x14ac:dyDescent="0.3">
      <c r="A295" t="s">
        <v>144</v>
      </c>
      <c r="B295" s="1">
        <v>45486</v>
      </c>
      <c r="C295" t="s">
        <v>141</v>
      </c>
      <c r="D295">
        <v>1</v>
      </c>
      <c r="E295">
        <v>0</v>
      </c>
      <c r="F295">
        <v>0</v>
      </c>
      <c r="G295" t="str">
        <f>VLOOKUP(A295,'Parkrun PBs'!A:B,2,FALSE)</f>
        <v>28:30</v>
      </c>
      <c r="H295" t="s">
        <v>13</v>
      </c>
      <c r="I295" t="s">
        <v>13</v>
      </c>
      <c r="J295">
        <f t="shared" si="16"/>
        <v>0</v>
      </c>
      <c r="K295">
        <v>0</v>
      </c>
      <c r="L295">
        <f t="shared" si="17"/>
        <v>1</v>
      </c>
    </row>
    <row r="296" spans="1:12" x14ac:dyDescent="0.3">
      <c r="A296" t="s">
        <v>20</v>
      </c>
      <c r="B296" s="1">
        <v>45493</v>
      </c>
      <c r="C296" t="s">
        <v>12</v>
      </c>
      <c r="D296">
        <v>1</v>
      </c>
      <c r="E296">
        <v>0</v>
      </c>
      <c r="F296">
        <v>0</v>
      </c>
      <c r="G296" t="str">
        <f>VLOOKUP(A296,'Parkrun PBs'!A:B,2,FALSE)</f>
        <v>19:47</v>
      </c>
      <c r="H296" t="s">
        <v>13</v>
      </c>
      <c r="I296" t="s">
        <v>13</v>
      </c>
      <c r="J296">
        <f t="shared" si="16"/>
        <v>0</v>
      </c>
      <c r="K296">
        <v>0</v>
      </c>
      <c r="L296">
        <f t="shared" si="17"/>
        <v>1</v>
      </c>
    </row>
    <row r="297" spans="1:12" x14ac:dyDescent="0.3">
      <c r="A297" t="s">
        <v>214</v>
      </c>
      <c r="B297" s="1">
        <v>45493</v>
      </c>
      <c r="C297" t="s">
        <v>134</v>
      </c>
      <c r="D297">
        <v>1</v>
      </c>
      <c r="E297">
        <v>0</v>
      </c>
      <c r="F297">
        <v>0</v>
      </c>
      <c r="G297" t="str">
        <f>VLOOKUP(A297,'Parkrun PBs'!A:B,2,FALSE)</f>
        <v>22:48</v>
      </c>
      <c r="H297" t="s">
        <v>13</v>
      </c>
      <c r="I297" t="s">
        <v>13</v>
      </c>
      <c r="J297">
        <f t="shared" si="16"/>
        <v>0</v>
      </c>
      <c r="K297">
        <v>0</v>
      </c>
      <c r="L297">
        <f t="shared" si="17"/>
        <v>1</v>
      </c>
    </row>
    <row r="298" spans="1:12" x14ac:dyDescent="0.3">
      <c r="A298" t="s">
        <v>27</v>
      </c>
      <c r="B298" s="1">
        <v>45493</v>
      </c>
      <c r="C298" t="s">
        <v>135</v>
      </c>
      <c r="D298">
        <v>1</v>
      </c>
      <c r="E298">
        <v>0</v>
      </c>
      <c r="F298">
        <v>0</v>
      </c>
      <c r="G298" t="str">
        <f>VLOOKUP(A298,'Parkrun PBs'!A:B,2,FALSE)</f>
        <v>22:54</v>
      </c>
      <c r="H298" t="s">
        <v>13</v>
      </c>
      <c r="I298" t="s">
        <v>13</v>
      </c>
      <c r="J298">
        <f t="shared" si="16"/>
        <v>0</v>
      </c>
      <c r="K298">
        <v>0</v>
      </c>
      <c r="L298">
        <f t="shared" si="17"/>
        <v>1</v>
      </c>
    </row>
    <row r="299" spans="1:12" x14ac:dyDescent="0.3">
      <c r="A299" t="s">
        <v>49</v>
      </c>
      <c r="B299" s="1">
        <v>45493</v>
      </c>
      <c r="C299" t="s">
        <v>215</v>
      </c>
      <c r="D299">
        <v>1</v>
      </c>
      <c r="E299">
        <v>0</v>
      </c>
      <c r="F299">
        <v>0</v>
      </c>
      <c r="G299" t="str">
        <f>VLOOKUP(A299,'Parkrun PBs'!A:B,2,FALSE)</f>
        <v>26:34</v>
      </c>
      <c r="H299" t="s">
        <v>17</v>
      </c>
      <c r="I299" t="s">
        <v>17</v>
      </c>
      <c r="J299">
        <f t="shared" si="16"/>
        <v>0</v>
      </c>
      <c r="K299">
        <v>0</v>
      </c>
      <c r="L299">
        <f t="shared" si="17"/>
        <v>1</v>
      </c>
    </row>
    <row r="300" spans="1:12" x14ac:dyDescent="0.3">
      <c r="A300" t="s">
        <v>22</v>
      </c>
      <c r="B300" s="1">
        <v>45493</v>
      </c>
      <c r="C300" t="s">
        <v>53</v>
      </c>
      <c r="D300">
        <v>1</v>
      </c>
      <c r="E300">
        <v>0</v>
      </c>
      <c r="F300">
        <v>0</v>
      </c>
      <c r="G300" t="str">
        <f>VLOOKUP(A300,'Parkrun PBs'!A:B,2,FALSE)</f>
        <v>21:46</v>
      </c>
      <c r="H300" t="s">
        <v>13</v>
      </c>
      <c r="I300" t="s">
        <v>13</v>
      </c>
      <c r="J300">
        <f t="shared" si="16"/>
        <v>0</v>
      </c>
      <c r="K300">
        <v>0</v>
      </c>
      <c r="L300">
        <f t="shared" si="17"/>
        <v>1</v>
      </c>
    </row>
    <row r="301" spans="1:12" x14ac:dyDescent="0.3">
      <c r="A301" t="s">
        <v>34</v>
      </c>
      <c r="B301" s="1">
        <v>45493</v>
      </c>
      <c r="C301" t="s">
        <v>216</v>
      </c>
      <c r="D301">
        <v>1</v>
      </c>
      <c r="E301">
        <v>0</v>
      </c>
      <c r="F301" s="18">
        <v>2</v>
      </c>
      <c r="G301" s="18" t="str">
        <f>VLOOKUP(A301,'Parkrun PBs'!A:B,2,FALSE)</f>
        <v>17:47</v>
      </c>
      <c r="H301" t="s">
        <v>17</v>
      </c>
      <c r="I301" t="s">
        <v>17</v>
      </c>
      <c r="J301">
        <f t="shared" si="16"/>
        <v>0</v>
      </c>
      <c r="K301" s="18">
        <v>1</v>
      </c>
      <c r="L301">
        <f t="shared" si="17"/>
        <v>4</v>
      </c>
    </row>
    <row r="302" spans="1:12" x14ac:dyDescent="0.3">
      <c r="A302" t="s">
        <v>52</v>
      </c>
      <c r="B302" s="1">
        <v>45493</v>
      </c>
      <c r="C302" t="s">
        <v>216</v>
      </c>
      <c r="D302">
        <v>1</v>
      </c>
      <c r="E302">
        <v>0</v>
      </c>
      <c r="F302">
        <v>0</v>
      </c>
      <c r="G302" t="str">
        <f>VLOOKUP(A302,'Parkrun PBs'!A:B,2,FALSE)</f>
        <v>17:09</v>
      </c>
      <c r="H302" t="s">
        <v>17</v>
      </c>
      <c r="I302" t="s">
        <v>17</v>
      </c>
      <c r="J302">
        <f t="shared" si="16"/>
        <v>0</v>
      </c>
      <c r="K302" s="18">
        <v>1</v>
      </c>
      <c r="L302">
        <f t="shared" si="17"/>
        <v>2</v>
      </c>
    </row>
    <row r="303" spans="1:12" x14ac:dyDescent="0.3">
      <c r="A303" t="s">
        <v>15</v>
      </c>
      <c r="B303" s="1">
        <v>45493</v>
      </c>
      <c r="C303" t="s">
        <v>216</v>
      </c>
      <c r="D303">
        <v>1</v>
      </c>
      <c r="E303">
        <v>0</v>
      </c>
      <c r="F303">
        <v>0</v>
      </c>
      <c r="G303" t="str">
        <f>VLOOKUP(A303,'Parkrun PBs'!A:B,2,FALSE)</f>
        <v>17:32</v>
      </c>
      <c r="H303" t="s">
        <v>17</v>
      </c>
      <c r="I303" t="s">
        <v>13</v>
      </c>
      <c r="J303" s="18">
        <f t="shared" si="16"/>
        <v>1</v>
      </c>
      <c r="K303" s="18">
        <v>1</v>
      </c>
      <c r="L303">
        <f t="shared" si="17"/>
        <v>3</v>
      </c>
    </row>
    <row r="304" spans="1:12" x14ac:dyDescent="0.3">
      <c r="A304" t="s">
        <v>32</v>
      </c>
      <c r="B304" s="1">
        <v>45493</v>
      </c>
      <c r="C304" t="s">
        <v>216</v>
      </c>
      <c r="D304">
        <v>1</v>
      </c>
      <c r="E304">
        <v>0</v>
      </c>
      <c r="F304">
        <v>0</v>
      </c>
      <c r="G304" t="str">
        <f>VLOOKUP(A304,'Parkrun PBs'!A:B,2,FALSE)</f>
        <v>17:37</v>
      </c>
      <c r="H304" t="s">
        <v>17</v>
      </c>
      <c r="I304" t="s">
        <v>17</v>
      </c>
      <c r="J304">
        <f t="shared" si="16"/>
        <v>0</v>
      </c>
      <c r="K304" s="18">
        <v>1</v>
      </c>
      <c r="L304">
        <f t="shared" si="17"/>
        <v>2</v>
      </c>
    </row>
    <row r="305" spans="1:12" x14ac:dyDescent="0.3">
      <c r="A305" t="s">
        <v>37</v>
      </c>
      <c r="B305" s="1">
        <v>45493</v>
      </c>
      <c r="C305" t="s">
        <v>217</v>
      </c>
      <c r="D305">
        <v>1</v>
      </c>
      <c r="E305">
        <v>0</v>
      </c>
      <c r="F305">
        <v>0</v>
      </c>
      <c r="G305" t="str">
        <f>VLOOKUP(A305,'Parkrun PBs'!A:B,2,FALSE)</f>
        <v>16:59</v>
      </c>
      <c r="H305" t="s">
        <v>17</v>
      </c>
      <c r="I305" t="s">
        <v>17</v>
      </c>
      <c r="J305">
        <f t="shared" si="16"/>
        <v>0</v>
      </c>
      <c r="K305" s="18">
        <v>1</v>
      </c>
      <c r="L305">
        <f t="shared" si="17"/>
        <v>2</v>
      </c>
    </row>
    <row r="306" spans="1:12" x14ac:dyDescent="0.3">
      <c r="A306" t="s">
        <v>38</v>
      </c>
      <c r="B306" s="1">
        <v>45493</v>
      </c>
      <c r="C306" t="s">
        <v>217</v>
      </c>
      <c r="D306">
        <v>1</v>
      </c>
      <c r="E306">
        <v>0</v>
      </c>
      <c r="F306">
        <v>0</v>
      </c>
      <c r="G306" t="str">
        <f>VLOOKUP(A306,'Parkrun PBs'!A:B,2,FALSE)</f>
        <v>19:48</v>
      </c>
      <c r="H306" t="s">
        <v>17</v>
      </c>
      <c r="I306" t="s">
        <v>17</v>
      </c>
      <c r="J306">
        <f t="shared" si="16"/>
        <v>0</v>
      </c>
      <c r="K306" s="18">
        <v>1</v>
      </c>
      <c r="L306">
        <f t="shared" si="17"/>
        <v>2</v>
      </c>
    </row>
    <row r="307" spans="1:12" x14ac:dyDescent="0.3">
      <c r="A307" t="s">
        <v>51</v>
      </c>
      <c r="B307" s="1">
        <v>45493</v>
      </c>
      <c r="C307" t="s">
        <v>128</v>
      </c>
      <c r="D307">
        <v>1</v>
      </c>
      <c r="E307">
        <v>0</v>
      </c>
      <c r="F307">
        <v>0</v>
      </c>
      <c r="G307" t="str">
        <f>VLOOKUP(A307,'Parkrun PBs'!A:B,2,FALSE)</f>
        <v>17:17</v>
      </c>
      <c r="H307" t="s">
        <v>13</v>
      </c>
      <c r="I307" t="s">
        <v>13</v>
      </c>
      <c r="J307">
        <f t="shared" si="16"/>
        <v>0</v>
      </c>
      <c r="K307">
        <v>0</v>
      </c>
      <c r="L307">
        <f t="shared" si="17"/>
        <v>1</v>
      </c>
    </row>
    <row r="308" spans="1:12" x14ac:dyDescent="0.3">
      <c r="A308" t="s">
        <v>65</v>
      </c>
      <c r="B308" s="1">
        <v>45493</v>
      </c>
      <c r="C308" t="s">
        <v>57</v>
      </c>
      <c r="D308">
        <v>1</v>
      </c>
      <c r="E308">
        <v>0</v>
      </c>
      <c r="F308">
        <v>0</v>
      </c>
      <c r="G308" t="str">
        <f>VLOOKUP(A308,'Parkrun PBs'!A:B,2,FALSE)</f>
        <v>17:43</v>
      </c>
      <c r="H308" t="s">
        <v>17</v>
      </c>
      <c r="I308" t="s">
        <v>13</v>
      </c>
      <c r="J308" s="18">
        <f t="shared" si="16"/>
        <v>1</v>
      </c>
      <c r="K308" s="18">
        <v>1</v>
      </c>
      <c r="L308">
        <f t="shared" si="17"/>
        <v>3</v>
      </c>
    </row>
    <row r="309" spans="1:12" x14ac:dyDescent="0.3">
      <c r="A309" t="s">
        <v>68</v>
      </c>
      <c r="B309" s="1">
        <v>45493</v>
      </c>
      <c r="C309" t="s">
        <v>57</v>
      </c>
      <c r="D309">
        <v>1</v>
      </c>
      <c r="E309">
        <v>0</v>
      </c>
      <c r="F309">
        <v>0</v>
      </c>
      <c r="G309" t="str">
        <f>VLOOKUP(A309,'Parkrun PBs'!A:B,2,FALSE)</f>
        <v>19:03</v>
      </c>
      <c r="H309" t="s">
        <v>13</v>
      </c>
      <c r="I309" t="s">
        <v>13</v>
      </c>
      <c r="J309">
        <f t="shared" si="16"/>
        <v>0</v>
      </c>
      <c r="K309">
        <v>0</v>
      </c>
      <c r="L309">
        <f t="shared" si="17"/>
        <v>1</v>
      </c>
    </row>
    <row r="310" spans="1:12" x14ac:dyDescent="0.3">
      <c r="A310" t="s">
        <v>75</v>
      </c>
      <c r="B310" s="1">
        <v>45493</v>
      </c>
      <c r="C310" t="s">
        <v>57</v>
      </c>
      <c r="D310">
        <v>1</v>
      </c>
      <c r="E310">
        <v>0</v>
      </c>
      <c r="F310">
        <v>0</v>
      </c>
      <c r="G310" t="str">
        <f>VLOOKUP(A310,'Parkrun PBs'!A:B,2,FALSE)</f>
        <v>19:49</v>
      </c>
      <c r="H310" t="s">
        <v>13</v>
      </c>
      <c r="I310" t="s">
        <v>13</v>
      </c>
      <c r="J310">
        <f t="shared" si="16"/>
        <v>0</v>
      </c>
      <c r="K310" s="18">
        <v>1</v>
      </c>
      <c r="L310">
        <f t="shared" si="17"/>
        <v>2</v>
      </c>
    </row>
    <row r="311" spans="1:12" x14ac:dyDescent="0.3">
      <c r="A311" t="s">
        <v>165</v>
      </c>
      <c r="B311" s="1">
        <v>45493</v>
      </c>
      <c r="C311" t="s">
        <v>57</v>
      </c>
      <c r="D311">
        <v>1</v>
      </c>
      <c r="E311">
        <v>0</v>
      </c>
      <c r="F311">
        <v>0</v>
      </c>
      <c r="G311" t="str">
        <f>VLOOKUP(A311,'Parkrun PBs'!A:B,2,FALSE)</f>
        <v>19:58</v>
      </c>
      <c r="H311" t="s">
        <v>13</v>
      </c>
      <c r="I311" t="s">
        <v>13</v>
      </c>
      <c r="J311">
        <f t="shared" si="16"/>
        <v>0</v>
      </c>
      <c r="K311">
        <v>0</v>
      </c>
      <c r="L311">
        <f t="shared" si="17"/>
        <v>1</v>
      </c>
    </row>
    <row r="312" spans="1:12" x14ac:dyDescent="0.3">
      <c r="A312" t="s">
        <v>143</v>
      </c>
      <c r="B312" s="1">
        <v>45493</v>
      </c>
      <c r="C312" t="s">
        <v>57</v>
      </c>
      <c r="D312">
        <v>1</v>
      </c>
      <c r="E312">
        <v>0</v>
      </c>
      <c r="F312">
        <v>0</v>
      </c>
      <c r="G312" t="str">
        <f>VLOOKUP(A312,'Parkrun PBs'!A:B,2,FALSE)</f>
        <v>23:09</v>
      </c>
      <c r="H312" t="s">
        <v>13</v>
      </c>
      <c r="I312" t="s">
        <v>13</v>
      </c>
      <c r="J312">
        <f t="shared" si="16"/>
        <v>0</v>
      </c>
      <c r="K312">
        <v>0</v>
      </c>
      <c r="L312">
        <f t="shared" si="17"/>
        <v>1</v>
      </c>
    </row>
    <row r="313" spans="1:12" x14ac:dyDescent="0.3">
      <c r="A313" t="s">
        <v>174</v>
      </c>
      <c r="B313" s="1">
        <v>45493</v>
      </c>
      <c r="C313" t="s">
        <v>57</v>
      </c>
      <c r="D313">
        <v>1</v>
      </c>
      <c r="E313">
        <v>0</v>
      </c>
      <c r="F313">
        <v>0</v>
      </c>
      <c r="G313" t="str">
        <f>VLOOKUP(A313,'Parkrun PBs'!A:B,2,FALSE)</f>
        <v>30:01</v>
      </c>
      <c r="H313" t="s">
        <v>17</v>
      </c>
      <c r="I313" t="s">
        <v>13</v>
      </c>
      <c r="J313" s="18">
        <f t="shared" si="16"/>
        <v>1</v>
      </c>
      <c r="K313">
        <v>0</v>
      </c>
      <c r="L313">
        <f t="shared" si="17"/>
        <v>2</v>
      </c>
    </row>
    <row r="314" spans="1:12" x14ac:dyDescent="0.3">
      <c r="A314" t="s">
        <v>102</v>
      </c>
      <c r="B314" s="1">
        <v>45493</v>
      </c>
      <c r="C314" t="s">
        <v>219</v>
      </c>
      <c r="D314">
        <v>1</v>
      </c>
      <c r="E314">
        <v>0</v>
      </c>
      <c r="F314">
        <v>0</v>
      </c>
      <c r="G314" t="str">
        <f>VLOOKUP(A314,'Parkrun PBs'!A:B,2,FALSE)</f>
        <v>20:25</v>
      </c>
      <c r="H314" t="s">
        <v>13</v>
      </c>
      <c r="I314" t="s">
        <v>13</v>
      </c>
      <c r="J314">
        <f t="shared" si="16"/>
        <v>0</v>
      </c>
      <c r="K314">
        <v>0</v>
      </c>
      <c r="L314">
        <f t="shared" si="17"/>
        <v>1</v>
      </c>
    </row>
    <row r="315" spans="1:12" x14ac:dyDescent="0.3">
      <c r="A315" t="s">
        <v>218</v>
      </c>
      <c r="B315" s="1">
        <v>45493</v>
      </c>
      <c r="C315" t="s">
        <v>141</v>
      </c>
      <c r="D315">
        <v>1</v>
      </c>
      <c r="E315">
        <v>0</v>
      </c>
      <c r="F315">
        <v>0</v>
      </c>
      <c r="G315" t="str">
        <f>VLOOKUP(A315,'Parkrun PBs'!A:B,2,FALSE)</f>
        <v>22:51</v>
      </c>
      <c r="H315" t="s">
        <v>13</v>
      </c>
      <c r="I315" t="s">
        <v>13</v>
      </c>
      <c r="J315">
        <f t="shared" si="16"/>
        <v>0</v>
      </c>
      <c r="K315">
        <v>0</v>
      </c>
      <c r="L315">
        <f t="shared" si="17"/>
        <v>1</v>
      </c>
    </row>
    <row r="316" spans="1:12" x14ac:dyDescent="0.3">
      <c r="A316" t="s">
        <v>214</v>
      </c>
      <c r="B316" s="1">
        <v>45500</v>
      </c>
      <c r="C316" t="s">
        <v>220</v>
      </c>
      <c r="D316">
        <v>1</v>
      </c>
      <c r="E316">
        <v>0</v>
      </c>
      <c r="F316">
        <v>0</v>
      </c>
      <c r="G316" t="str">
        <f>VLOOKUP(A316,'Parkrun PBs'!A:B,2,FALSE)</f>
        <v>22:48</v>
      </c>
      <c r="H316" t="s">
        <v>17</v>
      </c>
      <c r="I316" t="s">
        <v>17</v>
      </c>
      <c r="J316">
        <f t="shared" si="16"/>
        <v>0</v>
      </c>
      <c r="K316">
        <v>0</v>
      </c>
      <c r="L316">
        <f t="shared" si="17"/>
        <v>1</v>
      </c>
    </row>
    <row r="317" spans="1:12" x14ac:dyDescent="0.3">
      <c r="A317" t="s">
        <v>28</v>
      </c>
      <c r="B317" s="1">
        <v>45500</v>
      </c>
      <c r="C317" t="s">
        <v>221</v>
      </c>
      <c r="D317">
        <v>1</v>
      </c>
      <c r="E317">
        <v>0</v>
      </c>
      <c r="F317">
        <v>0</v>
      </c>
      <c r="G317" t="str">
        <f>VLOOKUP(A317,'Parkrun PBs'!A:B,2,FALSE)</f>
        <v>20:07</v>
      </c>
      <c r="H317" t="s">
        <v>13</v>
      </c>
      <c r="I317" t="s">
        <v>13</v>
      </c>
      <c r="J317">
        <f t="shared" si="16"/>
        <v>0</v>
      </c>
      <c r="K317">
        <v>0</v>
      </c>
      <c r="L317">
        <f t="shared" si="17"/>
        <v>1</v>
      </c>
    </row>
    <row r="318" spans="1:12" x14ac:dyDescent="0.3">
      <c r="A318" t="s">
        <v>113</v>
      </c>
      <c r="B318" s="1">
        <v>45500</v>
      </c>
      <c r="C318" t="s">
        <v>134</v>
      </c>
      <c r="D318">
        <v>1</v>
      </c>
      <c r="E318">
        <v>0</v>
      </c>
      <c r="F318">
        <v>0</v>
      </c>
      <c r="G318" t="str">
        <f>VLOOKUP(A318,'Parkrun PBs'!A:B,2,FALSE)</f>
        <v>17:40</v>
      </c>
      <c r="H318" t="s">
        <v>13</v>
      </c>
      <c r="I318" t="s">
        <v>13</v>
      </c>
      <c r="J318">
        <f t="shared" si="16"/>
        <v>0</v>
      </c>
      <c r="K318" s="18">
        <v>1</v>
      </c>
      <c r="L318">
        <f t="shared" si="17"/>
        <v>2</v>
      </c>
    </row>
    <row r="319" spans="1:12" x14ac:dyDescent="0.3">
      <c r="A319" t="s">
        <v>49</v>
      </c>
      <c r="B319" s="1">
        <v>45500</v>
      </c>
      <c r="C319" t="s">
        <v>134</v>
      </c>
      <c r="D319">
        <v>1</v>
      </c>
      <c r="E319">
        <v>0</v>
      </c>
      <c r="F319">
        <v>0</v>
      </c>
      <c r="G319" t="str">
        <f>VLOOKUP(A319,'Parkrun PBs'!A:B,2,FALSE)</f>
        <v>26:34</v>
      </c>
      <c r="H319" t="s">
        <v>13</v>
      </c>
      <c r="I319" t="s">
        <v>13</v>
      </c>
      <c r="J319">
        <f t="shared" si="16"/>
        <v>0</v>
      </c>
      <c r="K319">
        <v>0</v>
      </c>
      <c r="L319">
        <f t="shared" si="17"/>
        <v>1</v>
      </c>
    </row>
    <row r="320" spans="1:12" x14ac:dyDescent="0.3">
      <c r="A320" t="s">
        <v>47</v>
      </c>
      <c r="B320" s="1">
        <v>45500</v>
      </c>
      <c r="C320" t="s">
        <v>222</v>
      </c>
      <c r="D320">
        <v>1</v>
      </c>
      <c r="E320">
        <v>0</v>
      </c>
      <c r="F320">
        <v>0</v>
      </c>
      <c r="G320" t="str">
        <f>VLOOKUP(A320,'Parkrun PBs'!A:B,2,FALSE)</f>
        <v>23:23</v>
      </c>
      <c r="H320" t="s">
        <v>17</v>
      </c>
      <c r="I320" t="s">
        <v>17</v>
      </c>
      <c r="J320">
        <f t="shared" ref="J320:J361" si="23">IF(H320="Y",1,0)-IF(I320="Y",1,0)</f>
        <v>0</v>
      </c>
      <c r="K320">
        <v>0</v>
      </c>
      <c r="L320">
        <f t="shared" ref="L320:L361" si="24">SUM(D320:F320,J320:K320)</f>
        <v>1</v>
      </c>
    </row>
    <row r="321" spans="1:12" x14ac:dyDescent="0.3">
      <c r="A321" t="s">
        <v>82</v>
      </c>
      <c r="B321" s="1">
        <v>45500</v>
      </c>
      <c r="C321" t="s">
        <v>136</v>
      </c>
      <c r="D321">
        <v>1</v>
      </c>
      <c r="E321">
        <v>0</v>
      </c>
      <c r="F321">
        <v>0</v>
      </c>
      <c r="G321" t="str">
        <f>VLOOKUP(A321,'Parkrun PBs'!A:B,2,FALSE)</f>
        <v>19:20</v>
      </c>
      <c r="H321" t="s">
        <v>17</v>
      </c>
      <c r="I321" t="s">
        <v>17</v>
      </c>
      <c r="J321">
        <f t="shared" si="23"/>
        <v>0</v>
      </c>
      <c r="K321">
        <v>0</v>
      </c>
      <c r="L321">
        <f t="shared" si="24"/>
        <v>1</v>
      </c>
    </row>
    <row r="322" spans="1:12" x14ac:dyDescent="0.3">
      <c r="A322" t="s">
        <v>110</v>
      </c>
      <c r="B322" s="1">
        <v>45500</v>
      </c>
      <c r="C322" t="s">
        <v>137</v>
      </c>
      <c r="D322">
        <v>1</v>
      </c>
      <c r="E322">
        <v>0</v>
      </c>
      <c r="F322">
        <v>0</v>
      </c>
      <c r="G322" t="str">
        <f>VLOOKUP(A322,'Parkrun PBs'!A:B,2,FALSE)</f>
        <v>24:57</v>
      </c>
      <c r="H322" t="s">
        <v>13</v>
      </c>
      <c r="I322" t="s">
        <v>13</v>
      </c>
      <c r="J322">
        <f t="shared" si="23"/>
        <v>0</v>
      </c>
      <c r="K322">
        <v>0</v>
      </c>
      <c r="L322">
        <f t="shared" si="24"/>
        <v>1</v>
      </c>
    </row>
    <row r="323" spans="1:12" x14ac:dyDescent="0.3">
      <c r="A323" t="s">
        <v>105</v>
      </c>
      <c r="B323" s="1">
        <v>45500</v>
      </c>
      <c r="C323" t="s">
        <v>33</v>
      </c>
      <c r="D323">
        <v>1</v>
      </c>
      <c r="E323">
        <v>0</v>
      </c>
      <c r="F323">
        <v>0</v>
      </c>
      <c r="G323" t="str">
        <f>VLOOKUP(A323,'Parkrun PBs'!A:B,2,FALSE)</f>
        <v>19:08</v>
      </c>
      <c r="H323" t="s">
        <v>17</v>
      </c>
      <c r="I323" t="s">
        <v>13</v>
      </c>
      <c r="J323" s="18">
        <f t="shared" si="23"/>
        <v>1</v>
      </c>
      <c r="K323">
        <v>0</v>
      </c>
      <c r="L323">
        <f t="shared" si="24"/>
        <v>2</v>
      </c>
    </row>
    <row r="324" spans="1:12" x14ac:dyDescent="0.3">
      <c r="A324" t="s">
        <v>75</v>
      </c>
      <c r="B324" s="1">
        <v>45500</v>
      </c>
      <c r="C324" t="s">
        <v>33</v>
      </c>
      <c r="D324">
        <v>1</v>
      </c>
      <c r="E324">
        <v>0</v>
      </c>
      <c r="F324">
        <v>0</v>
      </c>
      <c r="G324" t="str">
        <f>VLOOKUP(A324,'Parkrun PBs'!A:B,2,FALSE)</f>
        <v>19:49</v>
      </c>
      <c r="H324" t="s">
        <v>13</v>
      </c>
      <c r="I324" t="s">
        <v>13</v>
      </c>
      <c r="J324">
        <f t="shared" si="23"/>
        <v>0</v>
      </c>
      <c r="K324" s="18">
        <v>1</v>
      </c>
      <c r="L324">
        <f t="shared" si="24"/>
        <v>2</v>
      </c>
    </row>
    <row r="325" spans="1:12" x14ac:dyDescent="0.3">
      <c r="A325" t="s">
        <v>102</v>
      </c>
      <c r="B325" s="1">
        <v>45500</v>
      </c>
      <c r="C325" t="s">
        <v>223</v>
      </c>
      <c r="D325">
        <v>1</v>
      </c>
      <c r="E325">
        <v>0</v>
      </c>
      <c r="F325">
        <v>0</v>
      </c>
      <c r="G325" t="str">
        <f>VLOOKUP(A325,'Parkrun PBs'!A:B,2,FALSE)</f>
        <v>20:25</v>
      </c>
      <c r="H325" t="s">
        <v>17</v>
      </c>
      <c r="I325" t="s">
        <v>17</v>
      </c>
      <c r="J325">
        <f t="shared" si="23"/>
        <v>0</v>
      </c>
      <c r="K325">
        <v>0</v>
      </c>
      <c r="L325">
        <f t="shared" si="24"/>
        <v>1</v>
      </c>
    </row>
    <row r="326" spans="1:12" x14ac:dyDescent="0.3">
      <c r="A326" t="s">
        <v>63</v>
      </c>
      <c r="B326" s="1">
        <v>45500</v>
      </c>
      <c r="C326" t="s">
        <v>53</v>
      </c>
      <c r="D326">
        <v>1</v>
      </c>
      <c r="E326">
        <v>0</v>
      </c>
      <c r="F326">
        <v>0</v>
      </c>
      <c r="G326" t="str">
        <f>VLOOKUP(A326,'Parkrun PBs'!A:B,2,FALSE)</f>
        <v>17:41</v>
      </c>
      <c r="H326" t="s">
        <v>13</v>
      </c>
      <c r="I326" t="s">
        <v>13</v>
      </c>
      <c r="J326">
        <f t="shared" si="23"/>
        <v>0</v>
      </c>
      <c r="K326">
        <v>0</v>
      </c>
      <c r="L326">
        <f t="shared" si="24"/>
        <v>1</v>
      </c>
    </row>
    <row r="327" spans="1:12" x14ac:dyDescent="0.3">
      <c r="A327" t="s">
        <v>196</v>
      </c>
      <c r="B327" s="1">
        <v>45500</v>
      </c>
      <c r="C327" t="s">
        <v>53</v>
      </c>
      <c r="D327">
        <v>1</v>
      </c>
      <c r="E327">
        <v>0</v>
      </c>
      <c r="F327">
        <v>0</v>
      </c>
      <c r="G327" t="str">
        <f>VLOOKUP(A327,'Parkrun PBs'!A:B,2,FALSE)</f>
        <v>18:44</v>
      </c>
      <c r="H327" t="s">
        <v>13</v>
      </c>
      <c r="I327" t="s">
        <v>13</v>
      </c>
      <c r="J327">
        <f t="shared" si="23"/>
        <v>0</v>
      </c>
      <c r="K327">
        <v>0</v>
      </c>
      <c r="L327">
        <f t="shared" si="24"/>
        <v>1</v>
      </c>
    </row>
    <row r="328" spans="1:12" x14ac:dyDescent="0.3">
      <c r="A328" t="s">
        <v>40</v>
      </c>
      <c r="B328" s="1">
        <v>45500</v>
      </c>
      <c r="C328" t="s">
        <v>153</v>
      </c>
      <c r="D328">
        <v>1</v>
      </c>
      <c r="E328">
        <v>0</v>
      </c>
      <c r="F328" s="18">
        <v>2</v>
      </c>
      <c r="G328" s="18" t="str">
        <f>VLOOKUP(A328,'Parkrun PBs'!A:B,2,FALSE)</f>
        <v>24:06</v>
      </c>
      <c r="H328" t="s">
        <v>17</v>
      </c>
      <c r="I328" t="s">
        <v>13</v>
      </c>
      <c r="J328" s="18">
        <f t="shared" si="23"/>
        <v>1</v>
      </c>
      <c r="K328">
        <v>0</v>
      </c>
      <c r="L328">
        <f t="shared" si="24"/>
        <v>4</v>
      </c>
    </row>
    <row r="329" spans="1:12" x14ac:dyDescent="0.3">
      <c r="A329" t="s">
        <v>65</v>
      </c>
      <c r="B329" s="1">
        <v>45500</v>
      </c>
      <c r="C329" t="s">
        <v>226</v>
      </c>
      <c r="D329">
        <v>1</v>
      </c>
      <c r="E329">
        <v>0</v>
      </c>
      <c r="F329">
        <v>0</v>
      </c>
      <c r="G329" t="str">
        <f>VLOOKUP(A329,'Parkrun PBs'!A:B,2,FALSE)</f>
        <v>17:43</v>
      </c>
      <c r="H329" t="s">
        <v>17</v>
      </c>
      <c r="I329" t="s">
        <v>13</v>
      </c>
      <c r="J329" s="18">
        <f t="shared" si="23"/>
        <v>1</v>
      </c>
      <c r="K329" s="18">
        <v>1</v>
      </c>
      <c r="L329">
        <f t="shared" si="24"/>
        <v>3</v>
      </c>
    </row>
    <row r="330" spans="1:12" x14ac:dyDescent="0.3">
      <c r="A330" t="s">
        <v>15</v>
      </c>
      <c r="B330" s="1">
        <v>45500</v>
      </c>
      <c r="C330" t="s">
        <v>180</v>
      </c>
      <c r="D330">
        <v>1</v>
      </c>
      <c r="E330">
        <v>0</v>
      </c>
      <c r="F330">
        <v>0</v>
      </c>
      <c r="G330" t="str">
        <f>VLOOKUP(A330,'Parkrun PBs'!A:B,2,FALSE)</f>
        <v>17:32</v>
      </c>
      <c r="H330" t="s">
        <v>17</v>
      </c>
      <c r="I330" t="s">
        <v>17</v>
      </c>
      <c r="J330">
        <f t="shared" si="23"/>
        <v>0</v>
      </c>
      <c r="K330" s="18">
        <v>1</v>
      </c>
      <c r="L330">
        <f t="shared" si="24"/>
        <v>2</v>
      </c>
    </row>
    <row r="331" spans="1:12" x14ac:dyDescent="0.3">
      <c r="A331" t="s">
        <v>27</v>
      </c>
      <c r="B331" s="1">
        <v>45500</v>
      </c>
      <c r="C331" t="s">
        <v>225</v>
      </c>
      <c r="D331">
        <v>1</v>
      </c>
      <c r="E331">
        <v>0</v>
      </c>
      <c r="F331">
        <v>0</v>
      </c>
      <c r="G331" t="str">
        <f>VLOOKUP(A331,'Parkrun PBs'!A:B,2,FALSE)</f>
        <v>22:54</v>
      </c>
      <c r="H331" t="s">
        <v>17</v>
      </c>
      <c r="I331" t="s">
        <v>17</v>
      </c>
      <c r="J331">
        <f t="shared" si="23"/>
        <v>0</v>
      </c>
      <c r="K331">
        <v>0</v>
      </c>
      <c r="L331">
        <f t="shared" si="24"/>
        <v>1</v>
      </c>
    </row>
    <row r="332" spans="1:12" x14ac:dyDescent="0.3">
      <c r="A332" t="s">
        <v>143</v>
      </c>
      <c r="B332" s="1">
        <v>45500</v>
      </c>
      <c r="C332" t="s">
        <v>57</v>
      </c>
      <c r="D332">
        <v>1</v>
      </c>
      <c r="E332">
        <v>0</v>
      </c>
      <c r="F332">
        <v>0</v>
      </c>
      <c r="G332" t="str">
        <f>VLOOKUP(A332,'Parkrun PBs'!A:B,2,FALSE)</f>
        <v>23:09</v>
      </c>
      <c r="H332" t="s">
        <v>13</v>
      </c>
      <c r="I332" t="s">
        <v>13</v>
      </c>
      <c r="J332">
        <f t="shared" si="23"/>
        <v>0</v>
      </c>
      <c r="K332" s="18">
        <v>1</v>
      </c>
      <c r="L332">
        <f t="shared" si="24"/>
        <v>2</v>
      </c>
    </row>
    <row r="333" spans="1:12" x14ac:dyDescent="0.3">
      <c r="A333" t="s">
        <v>174</v>
      </c>
      <c r="B333" s="1">
        <v>45500</v>
      </c>
      <c r="C333" t="s">
        <v>57</v>
      </c>
      <c r="D333">
        <v>1</v>
      </c>
      <c r="E333">
        <v>0</v>
      </c>
      <c r="F333">
        <v>0</v>
      </c>
      <c r="G333" t="str">
        <f>VLOOKUP(A333,'Parkrun PBs'!A:B,2,FALSE)</f>
        <v>30:01</v>
      </c>
      <c r="H333" t="s">
        <v>17</v>
      </c>
      <c r="I333" t="s">
        <v>13</v>
      </c>
      <c r="J333" s="18">
        <f t="shared" si="23"/>
        <v>1</v>
      </c>
      <c r="K333">
        <v>0</v>
      </c>
      <c r="L333">
        <f t="shared" si="24"/>
        <v>2</v>
      </c>
    </row>
    <row r="334" spans="1:12" x14ac:dyDescent="0.3">
      <c r="A334" t="s">
        <v>22</v>
      </c>
      <c r="B334" s="1">
        <v>45500</v>
      </c>
      <c r="C334" t="s">
        <v>57</v>
      </c>
      <c r="D334">
        <v>1</v>
      </c>
      <c r="E334">
        <v>0</v>
      </c>
      <c r="F334">
        <v>0</v>
      </c>
      <c r="G334" t="str">
        <f>VLOOKUP(A334,'Parkrun PBs'!A:B,2,FALSE)</f>
        <v>21:46</v>
      </c>
      <c r="H334" t="s">
        <v>13</v>
      </c>
      <c r="I334" t="s">
        <v>13</v>
      </c>
      <c r="J334">
        <f t="shared" si="23"/>
        <v>0</v>
      </c>
      <c r="K334">
        <v>0</v>
      </c>
      <c r="L334">
        <f t="shared" si="24"/>
        <v>1</v>
      </c>
    </row>
    <row r="335" spans="1:12" x14ac:dyDescent="0.3">
      <c r="A335" t="s">
        <v>32</v>
      </c>
      <c r="B335" s="1">
        <v>45500</v>
      </c>
      <c r="C335" t="s">
        <v>224</v>
      </c>
      <c r="D335">
        <v>1</v>
      </c>
      <c r="E335">
        <v>0</v>
      </c>
      <c r="F335">
        <v>0</v>
      </c>
      <c r="G335" t="str">
        <f>VLOOKUP(A335,'Parkrun PBs'!A:B,2,FALSE)</f>
        <v>17:37</v>
      </c>
      <c r="H335" t="s">
        <v>17</v>
      </c>
      <c r="I335" t="s">
        <v>17</v>
      </c>
      <c r="J335">
        <f t="shared" si="23"/>
        <v>0</v>
      </c>
      <c r="K335" s="18">
        <v>1</v>
      </c>
      <c r="L335">
        <f t="shared" si="24"/>
        <v>2</v>
      </c>
    </row>
    <row r="336" spans="1:12" x14ac:dyDescent="0.3">
      <c r="A336" t="s">
        <v>52</v>
      </c>
      <c r="B336" s="1">
        <v>45500</v>
      </c>
      <c r="C336" t="s">
        <v>141</v>
      </c>
      <c r="D336">
        <v>1</v>
      </c>
      <c r="E336">
        <v>0</v>
      </c>
      <c r="F336">
        <v>0</v>
      </c>
      <c r="G336" t="str">
        <f>VLOOKUP(A336,'Parkrun PBs'!A:B,2,FALSE)</f>
        <v>17:09</v>
      </c>
      <c r="H336" t="s">
        <v>13</v>
      </c>
      <c r="I336" t="s">
        <v>13</v>
      </c>
      <c r="J336">
        <f t="shared" si="23"/>
        <v>0</v>
      </c>
      <c r="K336">
        <v>0</v>
      </c>
      <c r="L336">
        <f t="shared" si="24"/>
        <v>1</v>
      </c>
    </row>
    <row r="337" spans="1:12" x14ac:dyDescent="0.3">
      <c r="A337" t="s">
        <v>15</v>
      </c>
      <c r="B337" s="1">
        <v>45507</v>
      </c>
      <c r="C337" t="s">
        <v>228</v>
      </c>
      <c r="D337">
        <v>1</v>
      </c>
      <c r="E337">
        <v>0</v>
      </c>
      <c r="F337">
        <v>0</v>
      </c>
      <c r="G337" t="str">
        <f>VLOOKUP(A337,'Parkrun PBs'!A:B,2,FALSE)</f>
        <v>17:32</v>
      </c>
      <c r="H337" t="s">
        <v>17</v>
      </c>
      <c r="I337" t="s">
        <v>17</v>
      </c>
      <c r="J337">
        <f t="shared" si="23"/>
        <v>0</v>
      </c>
      <c r="K337" s="18">
        <v>1</v>
      </c>
      <c r="L337">
        <f t="shared" si="24"/>
        <v>2</v>
      </c>
    </row>
    <row r="338" spans="1:12" x14ac:dyDescent="0.3">
      <c r="A338" t="s">
        <v>32</v>
      </c>
      <c r="B338" s="1">
        <v>45507</v>
      </c>
      <c r="C338" t="s">
        <v>229</v>
      </c>
      <c r="D338">
        <v>1</v>
      </c>
      <c r="E338">
        <v>0</v>
      </c>
      <c r="F338">
        <v>0</v>
      </c>
      <c r="G338" t="str">
        <f>VLOOKUP(A338,'Parkrun PBs'!A:B,2,FALSE)</f>
        <v>17:37</v>
      </c>
      <c r="H338" t="s">
        <v>17</v>
      </c>
      <c r="I338" t="s">
        <v>17</v>
      </c>
      <c r="J338">
        <f t="shared" si="23"/>
        <v>0</v>
      </c>
      <c r="K338">
        <v>0</v>
      </c>
      <c r="L338">
        <f t="shared" si="24"/>
        <v>1</v>
      </c>
    </row>
    <row r="339" spans="1:12" x14ac:dyDescent="0.3">
      <c r="A339" t="s">
        <v>34</v>
      </c>
      <c r="B339" s="1">
        <v>45507</v>
      </c>
      <c r="C339" t="s">
        <v>229</v>
      </c>
      <c r="D339">
        <v>1</v>
      </c>
      <c r="E339">
        <v>0</v>
      </c>
      <c r="F339">
        <v>0</v>
      </c>
      <c r="G339" t="str">
        <f>VLOOKUP(A339,'Parkrun PBs'!A:B,2,FALSE)</f>
        <v>17:47</v>
      </c>
      <c r="H339" t="s">
        <v>17</v>
      </c>
      <c r="I339" t="s">
        <v>17</v>
      </c>
      <c r="J339">
        <f t="shared" si="23"/>
        <v>0</v>
      </c>
      <c r="K339" s="18">
        <v>1</v>
      </c>
      <c r="L339">
        <f t="shared" si="24"/>
        <v>2</v>
      </c>
    </row>
    <row r="340" spans="1:12" x14ac:dyDescent="0.3">
      <c r="A340" t="s">
        <v>113</v>
      </c>
      <c r="B340" s="1">
        <v>45507</v>
      </c>
      <c r="C340" t="s">
        <v>46</v>
      </c>
      <c r="D340">
        <v>1</v>
      </c>
      <c r="E340">
        <v>0</v>
      </c>
      <c r="F340">
        <v>0</v>
      </c>
      <c r="G340" t="str">
        <f>VLOOKUP(A340,'Parkrun PBs'!A:B,2,FALSE)</f>
        <v>17:40</v>
      </c>
      <c r="H340" t="s">
        <v>17</v>
      </c>
      <c r="I340" t="s">
        <v>17</v>
      </c>
      <c r="J340">
        <f t="shared" si="23"/>
        <v>0</v>
      </c>
      <c r="K340" s="18">
        <v>1</v>
      </c>
      <c r="L340">
        <f t="shared" si="24"/>
        <v>2</v>
      </c>
    </row>
    <row r="341" spans="1:12" x14ac:dyDescent="0.3">
      <c r="A341" t="s">
        <v>19</v>
      </c>
      <c r="B341" s="1">
        <v>45507</v>
      </c>
      <c r="C341" t="s">
        <v>139</v>
      </c>
      <c r="D341">
        <v>1</v>
      </c>
      <c r="E341">
        <v>0</v>
      </c>
      <c r="F341">
        <v>0</v>
      </c>
      <c r="G341" t="str">
        <f>VLOOKUP(A341,'Parkrun PBs'!A:B,2,FALSE)</f>
        <v>19:45</v>
      </c>
      <c r="H341" t="s">
        <v>17</v>
      </c>
      <c r="I341" t="s">
        <v>17</v>
      </c>
      <c r="J341">
        <f t="shared" si="23"/>
        <v>0</v>
      </c>
      <c r="K341">
        <v>0</v>
      </c>
      <c r="L341">
        <f t="shared" si="24"/>
        <v>1</v>
      </c>
    </row>
    <row r="342" spans="1:12" x14ac:dyDescent="0.3">
      <c r="A342" t="s">
        <v>114</v>
      </c>
      <c r="B342" s="1">
        <v>45507</v>
      </c>
      <c r="C342" t="s">
        <v>57</v>
      </c>
      <c r="D342">
        <v>1</v>
      </c>
      <c r="E342">
        <v>0</v>
      </c>
      <c r="F342">
        <v>0</v>
      </c>
      <c r="G342" t="str">
        <f>VLOOKUP(A342,'Parkrun PBs'!A:B,2,FALSE)</f>
        <v>17:58</v>
      </c>
      <c r="H342" t="s">
        <v>13</v>
      </c>
      <c r="I342" t="s">
        <v>13</v>
      </c>
      <c r="J342">
        <f t="shared" si="23"/>
        <v>0</v>
      </c>
      <c r="K342">
        <v>0</v>
      </c>
      <c r="L342">
        <f t="shared" si="24"/>
        <v>1</v>
      </c>
    </row>
    <row r="343" spans="1:12" x14ac:dyDescent="0.3">
      <c r="A343" t="s">
        <v>82</v>
      </c>
      <c r="B343" s="1">
        <v>45507</v>
      </c>
      <c r="C343" t="s">
        <v>57</v>
      </c>
      <c r="D343" s="6">
        <v>0</v>
      </c>
      <c r="E343" s="6">
        <v>2</v>
      </c>
      <c r="F343">
        <v>0</v>
      </c>
      <c r="G343" t="str">
        <f>VLOOKUP(A343,'Parkrun PBs'!A:B,2,FALSE)</f>
        <v>19:20</v>
      </c>
      <c r="H343" t="s">
        <v>13</v>
      </c>
      <c r="I343" t="s">
        <v>13</v>
      </c>
      <c r="J343">
        <f t="shared" si="23"/>
        <v>0</v>
      </c>
      <c r="K343">
        <v>0</v>
      </c>
      <c r="L343">
        <f t="shared" si="24"/>
        <v>2</v>
      </c>
    </row>
    <row r="344" spans="1:12" x14ac:dyDescent="0.3">
      <c r="A344" t="s">
        <v>102</v>
      </c>
      <c r="B344" s="1">
        <v>45507</v>
      </c>
      <c r="C344" t="s">
        <v>57</v>
      </c>
      <c r="D344" s="6">
        <v>0</v>
      </c>
      <c r="E344" s="6">
        <v>2</v>
      </c>
      <c r="F344">
        <v>0</v>
      </c>
      <c r="G344" t="str">
        <f>VLOOKUP(A344,'Parkrun PBs'!A:B,2,FALSE)</f>
        <v>20:25</v>
      </c>
      <c r="H344" t="s">
        <v>13</v>
      </c>
      <c r="I344" t="s">
        <v>13</v>
      </c>
      <c r="J344">
        <f t="shared" si="23"/>
        <v>0</v>
      </c>
      <c r="K344">
        <v>0</v>
      </c>
      <c r="L344">
        <f t="shared" si="24"/>
        <v>2</v>
      </c>
    </row>
    <row r="345" spans="1:12" x14ac:dyDescent="0.3">
      <c r="A345" t="s">
        <v>28</v>
      </c>
      <c r="B345" s="1">
        <v>45507</v>
      </c>
      <c r="C345" t="s">
        <v>57</v>
      </c>
      <c r="D345" s="6">
        <v>0</v>
      </c>
      <c r="E345" s="6">
        <v>2</v>
      </c>
      <c r="F345">
        <v>0</v>
      </c>
      <c r="G345" t="str">
        <f>VLOOKUP(A345,'Parkrun PBs'!A:B,2,FALSE)</f>
        <v>20:07</v>
      </c>
      <c r="H345" t="s">
        <v>13</v>
      </c>
      <c r="I345" t="s">
        <v>13</v>
      </c>
      <c r="J345">
        <f t="shared" si="23"/>
        <v>0</v>
      </c>
      <c r="K345">
        <v>0</v>
      </c>
      <c r="L345">
        <f t="shared" si="24"/>
        <v>2</v>
      </c>
    </row>
    <row r="346" spans="1:12" x14ac:dyDescent="0.3">
      <c r="A346" t="s">
        <v>22</v>
      </c>
      <c r="B346" s="1">
        <v>45507</v>
      </c>
      <c r="C346" t="s">
        <v>57</v>
      </c>
      <c r="D346" s="6">
        <v>1</v>
      </c>
      <c r="E346" s="6">
        <v>2</v>
      </c>
      <c r="F346">
        <v>0</v>
      </c>
      <c r="G346" t="str">
        <f>VLOOKUP(A346,'Parkrun PBs'!A:B,2,FALSE)</f>
        <v>21:46</v>
      </c>
      <c r="H346" t="s">
        <v>13</v>
      </c>
      <c r="I346" t="s">
        <v>13</v>
      </c>
      <c r="J346">
        <f t="shared" si="23"/>
        <v>0</v>
      </c>
      <c r="K346">
        <v>0</v>
      </c>
      <c r="L346">
        <f t="shared" si="24"/>
        <v>3</v>
      </c>
    </row>
    <row r="347" spans="1:12" x14ac:dyDescent="0.3">
      <c r="A347" t="s">
        <v>75</v>
      </c>
      <c r="B347" s="1">
        <v>45507</v>
      </c>
      <c r="C347" t="s">
        <v>57</v>
      </c>
      <c r="D347" s="6">
        <v>0</v>
      </c>
      <c r="E347" s="6">
        <v>2</v>
      </c>
      <c r="F347">
        <v>0</v>
      </c>
      <c r="G347" t="str">
        <f>VLOOKUP(A347,'Parkrun PBs'!A:B,2,FALSE)</f>
        <v>19:49</v>
      </c>
      <c r="H347" t="s">
        <v>13</v>
      </c>
      <c r="I347" t="s">
        <v>13</v>
      </c>
      <c r="J347">
        <f t="shared" si="23"/>
        <v>0</v>
      </c>
      <c r="K347">
        <v>0</v>
      </c>
      <c r="L347">
        <f t="shared" si="24"/>
        <v>2</v>
      </c>
    </row>
    <row r="348" spans="1:12" x14ac:dyDescent="0.3">
      <c r="A348" t="s">
        <v>27</v>
      </c>
      <c r="B348" s="1">
        <v>45507</v>
      </c>
      <c r="C348" t="s">
        <v>57</v>
      </c>
      <c r="D348" s="6">
        <v>0</v>
      </c>
      <c r="E348" s="6">
        <v>2</v>
      </c>
      <c r="F348">
        <v>0</v>
      </c>
      <c r="G348" t="str">
        <f>VLOOKUP(A348,'Parkrun PBs'!A:B,2,FALSE)</f>
        <v>22:54</v>
      </c>
      <c r="H348" t="s">
        <v>13</v>
      </c>
      <c r="I348" t="s">
        <v>13</v>
      </c>
      <c r="J348">
        <f t="shared" si="23"/>
        <v>0</v>
      </c>
      <c r="K348">
        <v>0</v>
      </c>
      <c r="L348">
        <f t="shared" si="24"/>
        <v>2</v>
      </c>
    </row>
    <row r="349" spans="1:12" x14ac:dyDescent="0.3">
      <c r="A349" t="s">
        <v>21</v>
      </c>
      <c r="B349" s="1">
        <v>45507</v>
      </c>
      <c r="C349" t="s">
        <v>57</v>
      </c>
      <c r="D349" s="6">
        <v>0</v>
      </c>
      <c r="E349" s="6">
        <v>2</v>
      </c>
      <c r="F349">
        <v>0</v>
      </c>
      <c r="G349" t="str">
        <f>VLOOKUP(A349,'Parkrun PBs'!A:B,2,FALSE)</f>
        <v>20:53</v>
      </c>
      <c r="H349" t="s">
        <v>13</v>
      </c>
      <c r="I349" t="s">
        <v>13</v>
      </c>
      <c r="J349">
        <f t="shared" si="23"/>
        <v>0</v>
      </c>
      <c r="K349">
        <v>0</v>
      </c>
      <c r="L349">
        <f t="shared" si="24"/>
        <v>2</v>
      </c>
    </row>
    <row r="350" spans="1:12" x14ac:dyDescent="0.3">
      <c r="A350" t="s">
        <v>230</v>
      </c>
      <c r="B350" s="1">
        <v>45507</v>
      </c>
      <c r="C350" t="s">
        <v>57</v>
      </c>
      <c r="D350" s="6">
        <v>0</v>
      </c>
      <c r="E350" s="6">
        <v>2</v>
      </c>
      <c r="F350">
        <v>0</v>
      </c>
      <c r="G350" t="str">
        <f>VLOOKUP(A350,'Parkrun PBs'!A:B,2,FALSE)</f>
        <v>29:49</v>
      </c>
      <c r="H350" t="s">
        <v>13</v>
      </c>
      <c r="I350" t="s">
        <v>13</v>
      </c>
      <c r="J350">
        <f t="shared" si="23"/>
        <v>0</v>
      </c>
      <c r="K350">
        <v>0</v>
      </c>
      <c r="L350">
        <f t="shared" si="24"/>
        <v>2</v>
      </c>
    </row>
    <row r="351" spans="1:12" x14ac:dyDescent="0.3">
      <c r="A351" t="s">
        <v>165</v>
      </c>
      <c r="B351" s="1">
        <v>45507</v>
      </c>
      <c r="C351" t="s">
        <v>57</v>
      </c>
      <c r="D351" s="6">
        <v>0</v>
      </c>
      <c r="E351" s="6">
        <v>2</v>
      </c>
      <c r="F351">
        <v>0</v>
      </c>
      <c r="G351" t="str">
        <f>VLOOKUP(A351,'Parkrun PBs'!A:B,2,FALSE)</f>
        <v>19:58</v>
      </c>
      <c r="H351" t="s">
        <v>13</v>
      </c>
      <c r="I351" t="s">
        <v>13</v>
      </c>
      <c r="J351">
        <f t="shared" si="23"/>
        <v>0</v>
      </c>
      <c r="K351">
        <v>0</v>
      </c>
      <c r="L351">
        <f t="shared" si="24"/>
        <v>2</v>
      </c>
    </row>
    <row r="352" spans="1:12" x14ac:dyDescent="0.3">
      <c r="A352" t="s">
        <v>50</v>
      </c>
      <c r="B352" s="1">
        <v>45507</v>
      </c>
      <c r="C352" t="s">
        <v>57</v>
      </c>
      <c r="D352" s="6">
        <v>0</v>
      </c>
      <c r="E352" s="6">
        <v>2</v>
      </c>
      <c r="F352">
        <v>0</v>
      </c>
      <c r="G352" t="str">
        <f>VLOOKUP(A352,'Parkrun PBs'!A:B,2,FALSE)</f>
        <v>29:28</v>
      </c>
      <c r="H352" t="s">
        <v>13</v>
      </c>
      <c r="I352" t="s">
        <v>13</v>
      </c>
      <c r="J352">
        <f t="shared" si="23"/>
        <v>0</v>
      </c>
      <c r="K352">
        <v>0</v>
      </c>
      <c r="L352">
        <f t="shared" si="24"/>
        <v>2</v>
      </c>
    </row>
    <row r="353" spans="1:12" x14ac:dyDescent="0.3">
      <c r="A353" t="s">
        <v>107</v>
      </c>
      <c r="B353" s="1">
        <v>45507</v>
      </c>
      <c r="C353" t="s">
        <v>57</v>
      </c>
      <c r="D353" s="6">
        <v>0</v>
      </c>
      <c r="E353" s="6">
        <v>2</v>
      </c>
      <c r="F353">
        <v>0</v>
      </c>
      <c r="G353" t="str">
        <f>VLOOKUP(A353,'Parkrun PBs'!A:B,2,FALSE)</f>
        <v>23:43</v>
      </c>
      <c r="H353" t="s">
        <v>13</v>
      </c>
      <c r="I353" t="s">
        <v>13</v>
      </c>
      <c r="J353">
        <f t="shared" si="23"/>
        <v>0</v>
      </c>
      <c r="K353">
        <v>0</v>
      </c>
      <c r="L353">
        <f t="shared" si="24"/>
        <v>2</v>
      </c>
    </row>
    <row r="354" spans="1:12" x14ac:dyDescent="0.3">
      <c r="A354" t="s">
        <v>23</v>
      </c>
      <c r="B354" s="1">
        <v>45507</v>
      </c>
      <c r="C354" t="s">
        <v>57</v>
      </c>
      <c r="D354" s="6">
        <v>0</v>
      </c>
      <c r="E354" s="6">
        <v>2</v>
      </c>
      <c r="F354">
        <v>0</v>
      </c>
      <c r="G354" t="str">
        <f>VLOOKUP(A354,'Parkrun PBs'!A:B,2,FALSE)</f>
        <v>25:17</v>
      </c>
      <c r="H354" t="s">
        <v>13</v>
      </c>
      <c r="I354" t="s">
        <v>13</v>
      </c>
      <c r="J354">
        <f t="shared" si="23"/>
        <v>0</v>
      </c>
      <c r="K354">
        <v>0</v>
      </c>
      <c r="L354">
        <f t="shared" si="24"/>
        <v>2</v>
      </c>
    </row>
    <row r="355" spans="1:12" x14ac:dyDescent="0.3">
      <c r="A355" t="s">
        <v>18</v>
      </c>
      <c r="B355" s="1">
        <v>45507</v>
      </c>
      <c r="C355" t="s">
        <v>57</v>
      </c>
      <c r="D355" s="6">
        <v>0</v>
      </c>
      <c r="E355" s="6">
        <v>2</v>
      </c>
      <c r="F355">
        <v>0</v>
      </c>
      <c r="G355" t="str">
        <f>VLOOKUP(A355,'Parkrun PBs'!A:B,2,FALSE)</f>
        <v>17:02</v>
      </c>
      <c r="H355" t="s">
        <v>13</v>
      </c>
      <c r="I355" t="s">
        <v>13</v>
      </c>
      <c r="J355">
        <f t="shared" si="23"/>
        <v>0</v>
      </c>
      <c r="K355">
        <v>0</v>
      </c>
      <c r="L355">
        <f t="shared" si="24"/>
        <v>2</v>
      </c>
    </row>
    <row r="356" spans="1:12" x14ac:dyDescent="0.3">
      <c r="A356" t="s">
        <v>26</v>
      </c>
      <c r="B356" s="1">
        <v>45507</v>
      </c>
      <c r="C356" t="s">
        <v>57</v>
      </c>
      <c r="D356" s="6">
        <v>0</v>
      </c>
      <c r="E356" s="6">
        <v>2</v>
      </c>
      <c r="F356">
        <v>0</v>
      </c>
      <c r="G356" t="str">
        <f>VLOOKUP(A356,'Parkrun PBs'!A:B,2,FALSE)</f>
        <v>26:19</v>
      </c>
      <c r="H356" t="s">
        <v>13</v>
      </c>
      <c r="I356" t="s">
        <v>13</v>
      </c>
      <c r="J356">
        <f t="shared" si="23"/>
        <v>0</v>
      </c>
      <c r="K356">
        <v>0</v>
      </c>
      <c r="L356">
        <f t="shared" si="24"/>
        <v>2</v>
      </c>
    </row>
    <row r="357" spans="1:12" x14ac:dyDescent="0.3">
      <c r="A357" t="s">
        <v>143</v>
      </c>
      <c r="B357" s="1">
        <v>45507</v>
      </c>
      <c r="C357" t="s">
        <v>57</v>
      </c>
      <c r="D357" s="6">
        <v>0</v>
      </c>
      <c r="E357" s="6">
        <v>2</v>
      </c>
      <c r="F357">
        <v>0</v>
      </c>
      <c r="G357" t="str">
        <f>VLOOKUP(A357,'Parkrun PBs'!A:B,2,FALSE)</f>
        <v>23:09</v>
      </c>
      <c r="H357" t="s">
        <v>13</v>
      </c>
      <c r="I357" t="s">
        <v>13</v>
      </c>
      <c r="J357">
        <f t="shared" si="23"/>
        <v>0</v>
      </c>
      <c r="K357">
        <v>0</v>
      </c>
      <c r="L357">
        <f t="shared" si="24"/>
        <v>2</v>
      </c>
    </row>
    <row r="358" spans="1:12" x14ac:dyDescent="0.3">
      <c r="A358" t="s">
        <v>214</v>
      </c>
      <c r="B358" s="1">
        <v>45507</v>
      </c>
      <c r="C358" t="s">
        <v>232</v>
      </c>
      <c r="D358">
        <v>1</v>
      </c>
      <c r="E358">
        <v>0</v>
      </c>
      <c r="F358">
        <v>0</v>
      </c>
      <c r="G358" t="str">
        <f>VLOOKUP(A358,'Parkrun PBs'!A:B,2,FALSE)</f>
        <v>22:48</v>
      </c>
      <c r="H358" t="s">
        <v>17</v>
      </c>
      <c r="I358" t="s">
        <v>17</v>
      </c>
      <c r="J358">
        <f t="shared" si="23"/>
        <v>0</v>
      </c>
      <c r="K358" s="18">
        <v>1</v>
      </c>
      <c r="L358">
        <f t="shared" si="24"/>
        <v>2</v>
      </c>
    </row>
    <row r="359" spans="1:12" x14ac:dyDescent="0.3">
      <c r="A359" t="s">
        <v>74</v>
      </c>
      <c r="B359" s="1">
        <v>45507</v>
      </c>
      <c r="C359" t="s">
        <v>231</v>
      </c>
      <c r="D359">
        <v>1</v>
      </c>
      <c r="E359">
        <v>0</v>
      </c>
      <c r="F359">
        <v>0</v>
      </c>
      <c r="G359" t="str">
        <f>VLOOKUP(A359,'Parkrun PBs'!A:B,2,FALSE)</f>
        <v>24:13</v>
      </c>
      <c r="H359" t="s">
        <v>13</v>
      </c>
      <c r="I359" t="s">
        <v>13</v>
      </c>
      <c r="J359">
        <f t="shared" si="23"/>
        <v>0</v>
      </c>
      <c r="K359">
        <v>0</v>
      </c>
      <c r="L359">
        <f t="shared" si="24"/>
        <v>1</v>
      </c>
    </row>
    <row r="360" spans="1:12" x14ac:dyDescent="0.3">
      <c r="A360" t="s">
        <v>49</v>
      </c>
      <c r="B360" s="1">
        <v>45514</v>
      </c>
      <c r="C360" t="s">
        <v>12</v>
      </c>
      <c r="D360">
        <v>1</v>
      </c>
      <c r="E360">
        <v>0</v>
      </c>
      <c r="F360">
        <v>0</v>
      </c>
      <c r="G360" t="str">
        <f>VLOOKUP(A360,'Parkrun PBs'!A:B,2,FALSE)</f>
        <v>26:34</v>
      </c>
      <c r="H360" t="s">
        <v>13</v>
      </c>
      <c r="I360" t="s">
        <v>13</v>
      </c>
      <c r="J360">
        <f t="shared" si="23"/>
        <v>0</v>
      </c>
      <c r="K360">
        <v>0</v>
      </c>
      <c r="L360">
        <f t="shared" si="24"/>
        <v>1</v>
      </c>
    </row>
    <row r="361" spans="1:12" x14ac:dyDescent="0.3">
      <c r="A361" t="s">
        <v>15</v>
      </c>
      <c r="B361" s="1">
        <v>45514</v>
      </c>
      <c r="C361" t="s">
        <v>62</v>
      </c>
      <c r="D361">
        <v>1</v>
      </c>
      <c r="E361">
        <v>0</v>
      </c>
      <c r="F361">
        <v>0</v>
      </c>
      <c r="G361" t="str">
        <f>VLOOKUP(A361,'Parkrun PBs'!A:B,2,FALSE)</f>
        <v>17:32</v>
      </c>
      <c r="H361" t="s">
        <v>17</v>
      </c>
      <c r="I361" t="s">
        <v>13</v>
      </c>
      <c r="J361" s="18">
        <f t="shared" si="23"/>
        <v>1</v>
      </c>
      <c r="K361" s="18">
        <v>1</v>
      </c>
      <c r="L361">
        <f t="shared" si="24"/>
        <v>3</v>
      </c>
    </row>
    <row r="362" spans="1:12" x14ac:dyDescent="0.3">
      <c r="A362" t="s">
        <v>214</v>
      </c>
      <c r="B362" s="1">
        <v>45514</v>
      </c>
      <c r="C362" t="s">
        <v>134</v>
      </c>
      <c r="D362">
        <v>1</v>
      </c>
      <c r="E362">
        <v>0</v>
      </c>
      <c r="F362">
        <v>0</v>
      </c>
      <c r="G362" t="str">
        <f>VLOOKUP(A362,'Parkrun PBs'!A:B,2,FALSE)</f>
        <v>22:48</v>
      </c>
      <c r="H362" t="s">
        <v>13</v>
      </c>
      <c r="I362" t="s">
        <v>13</v>
      </c>
      <c r="J362">
        <f t="shared" ref="J362:J426" si="25">IF(H362="Y",1,0)-IF(I362="Y",1,0)</f>
        <v>0</v>
      </c>
      <c r="K362">
        <v>0</v>
      </c>
      <c r="L362">
        <f t="shared" ref="L362:L426" si="26">SUM(D362:F362,J362:K362)</f>
        <v>1</v>
      </c>
    </row>
    <row r="363" spans="1:12" x14ac:dyDescent="0.3">
      <c r="A363" t="s">
        <v>34</v>
      </c>
      <c r="B363" s="1">
        <v>45514</v>
      </c>
      <c r="C363" t="s">
        <v>137</v>
      </c>
      <c r="D363">
        <v>1</v>
      </c>
      <c r="E363">
        <v>0</v>
      </c>
      <c r="F363">
        <v>0</v>
      </c>
      <c r="G363" t="str">
        <f>VLOOKUP(A363,'Parkrun PBs'!A:B,2,FALSE)</f>
        <v>17:47</v>
      </c>
      <c r="H363" t="s">
        <v>17</v>
      </c>
      <c r="I363" t="s">
        <v>13</v>
      </c>
      <c r="J363" s="18">
        <f t="shared" si="25"/>
        <v>1</v>
      </c>
      <c r="K363" s="18">
        <v>1</v>
      </c>
      <c r="L363">
        <f t="shared" si="26"/>
        <v>3</v>
      </c>
    </row>
    <row r="364" spans="1:12" x14ac:dyDescent="0.3">
      <c r="A364" t="s">
        <v>32</v>
      </c>
      <c r="B364" s="1">
        <v>45514</v>
      </c>
      <c r="C364" t="s">
        <v>137</v>
      </c>
      <c r="D364">
        <v>1</v>
      </c>
      <c r="E364">
        <v>0</v>
      </c>
      <c r="F364">
        <v>0</v>
      </c>
      <c r="G364" t="str">
        <f>VLOOKUP(A364,'Parkrun PBs'!A:B,2,FALSE)</f>
        <v>17:37</v>
      </c>
      <c r="H364" t="s">
        <v>17</v>
      </c>
      <c r="I364" t="s">
        <v>13</v>
      </c>
      <c r="J364" s="18">
        <f t="shared" si="25"/>
        <v>1</v>
      </c>
      <c r="K364" s="18">
        <v>1</v>
      </c>
      <c r="L364">
        <f t="shared" si="26"/>
        <v>3</v>
      </c>
    </row>
    <row r="365" spans="1:12" x14ac:dyDescent="0.3">
      <c r="A365" t="s">
        <v>52</v>
      </c>
      <c r="B365" s="1">
        <v>45514</v>
      </c>
      <c r="C365" t="s">
        <v>233</v>
      </c>
      <c r="D365">
        <v>1</v>
      </c>
      <c r="E365">
        <v>0</v>
      </c>
      <c r="F365">
        <v>0</v>
      </c>
      <c r="G365" t="str">
        <f>VLOOKUP(A365,'Parkrun PBs'!A:B,2,FALSE)</f>
        <v>17:09</v>
      </c>
      <c r="H365" t="s">
        <v>17</v>
      </c>
      <c r="I365" t="s">
        <v>17</v>
      </c>
      <c r="J365">
        <f t="shared" si="25"/>
        <v>0</v>
      </c>
      <c r="K365">
        <v>0</v>
      </c>
      <c r="L365">
        <f t="shared" si="26"/>
        <v>1</v>
      </c>
    </row>
    <row r="366" spans="1:12" x14ac:dyDescent="0.3">
      <c r="A366" t="s">
        <v>114</v>
      </c>
      <c r="B366" s="1">
        <v>45514</v>
      </c>
      <c r="C366" t="s">
        <v>53</v>
      </c>
      <c r="D366">
        <v>1</v>
      </c>
      <c r="E366">
        <v>0</v>
      </c>
      <c r="F366">
        <v>0</v>
      </c>
      <c r="G366" t="str">
        <f>VLOOKUP(A366,'Parkrun PBs'!A:B,2,FALSE)</f>
        <v>17:58</v>
      </c>
      <c r="H366" t="s">
        <v>13</v>
      </c>
      <c r="I366" t="s">
        <v>13</v>
      </c>
      <c r="J366">
        <f t="shared" si="25"/>
        <v>0</v>
      </c>
      <c r="K366">
        <v>0</v>
      </c>
      <c r="L366">
        <f t="shared" si="26"/>
        <v>1</v>
      </c>
    </row>
    <row r="367" spans="1:12" x14ac:dyDescent="0.3">
      <c r="A367" t="s">
        <v>26</v>
      </c>
      <c r="B367" s="1">
        <v>45514</v>
      </c>
      <c r="C367" t="s">
        <v>153</v>
      </c>
      <c r="D367">
        <v>1</v>
      </c>
      <c r="E367">
        <v>0</v>
      </c>
      <c r="F367">
        <v>0</v>
      </c>
      <c r="G367" t="str">
        <f>VLOOKUP(A367,'Parkrun PBs'!A:B,2,FALSE)</f>
        <v>26:19</v>
      </c>
      <c r="H367" t="s">
        <v>13</v>
      </c>
      <c r="I367" t="s">
        <v>13</v>
      </c>
      <c r="J367">
        <f t="shared" si="25"/>
        <v>0</v>
      </c>
      <c r="K367">
        <v>0</v>
      </c>
      <c r="L367">
        <f t="shared" si="26"/>
        <v>1</v>
      </c>
    </row>
    <row r="368" spans="1:12" x14ac:dyDescent="0.3">
      <c r="A368" t="s">
        <v>40</v>
      </c>
      <c r="B368" s="1">
        <v>45514</v>
      </c>
      <c r="C368" t="s">
        <v>180</v>
      </c>
      <c r="D368">
        <v>1</v>
      </c>
      <c r="E368">
        <v>0</v>
      </c>
      <c r="F368">
        <v>0</v>
      </c>
      <c r="G368" t="str">
        <f>VLOOKUP(A368,'Parkrun PBs'!A:B,2,FALSE)</f>
        <v>24:06</v>
      </c>
      <c r="H368" t="s">
        <v>17</v>
      </c>
      <c r="I368" t="s">
        <v>17</v>
      </c>
      <c r="J368">
        <f t="shared" si="25"/>
        <v>0</v>
      </c>
      <c r="K368" s="18">
        <v>1</v>
      </c>
      <c r="L368">
        <f t="shared" si="26"/>
        <v>2</v>
      </c>
    </row>
    <row r="369" spans="1:12" x14ac:dyDescent="0.3">
      <c r="A369" t="s">
        <v>28</v>
      </c>
      <c r="B369" s="1">
        <v>45514</v>
      </c>
      <c r="C369" t="s">
        <v>225</v>
      </c>
      <c r="D369">
        <v>1</v>
      </c>
      <c r="E369">
        <v>0</v>
      </c>
      <c r="F369">
        <v>0</v>
      </c>
      <c r="G369" t="str">
        <f>VLOOKUP(A369,'Parkrun PBs'!A:B,2,FALSE)</f>
        <v>20:07</v>
      </c>
      <c r="H369" t="s">
        <v>17</v>
      </c>
      <c r="I369" t="s">
        <v>17</v>
      </c>
      <c r="J369">
        <f t="shared" si="25"/>
        <v>0</v>
      </c>
      <c r="K369" s="18">
        <v>1</v>
      </c>
      <c r="L369">
        <f t="shared" si="26"/>
        <v>2</v>
      </c>
    </row>
    <row r="370" spans="1:12" x14ac:dyDescent="0.3">
      <c r="A370" t="s">
        <v>235</v>
      </c>
      <c r="B370" s="1">
        <v>45514</v>
      </c>
      <c r="C370" t="s">
        <v>126</v>
      </c>
      <c r="D370">
        <v>1</v>
      </c>
      <c r="E370">
        <v>0</v>
      </c>
      <c r="F370">
        <v>0</v>
      </c>
      <c r="G370" t="str">
        <f>VLOOKUP(A370,'Parkrun PBs'!A:B,2,FALSE)</f>
        <v>18:48</v>
      </c>
      <c r="H370" t="s">
        <v>13</v>
      </c>
      <c r="I370" t="s">
        <v>13</v>
      </c>
      <c r="J370">
        <f t="shared" si="25"/>
        <v>0</v>
      </c>
      <c r="K370">
        <v>0</v>
      </c>
      <c r="L370">
        <f t="shared" si="26"/>
        <v>1</v>
      </c>
    </row>
    <row r="371" spans="1:12" x14ac:dyDescent="0.3">
      <c r="A371" t="s">
        <v>25</v>
      </c>
      <c r="B371" s="1">
        <v>45514</v>
      </c>
      <c r="C371" t="s">
        <v>126</v>
      </c>
      <c r="D371">
        <v>1</v>
      </c>
      <c r="E371">
        <v>0</v>
      </c>
      <c r="F371">
        <v>0</v>
      </c>
      <c r="G371" t="str">
        <f>VLOOKUP(A371,'Parkrun PBs'!A:B,2,FALSE)</f>
        <v>22:30</v>
      </c>
      <c r="H371" t="s">
        <v>13</v>
      </c>
      <c r="I371" t="s">
        <v>13</v>
      </c>
      <c r="J371">
        <f t="shared" si="25"/>
        <v>0</v>
      </c>
      <c r="K371">
        <v>0</v>
      </c>
      <c r="L371">
        <f t="shared" si="26"/>
        <v>1</v>
      </c>
    </row>
    <row r="372" spans="1:12" x14ac:dyDescent="0.3">
      <c r="A372" t="s">
        <v>23</v>
      </c>
      <c r="B372" s="1">
        <v>45514</v>
      </c>
      <c r="C372" t="s">
        <v>57</v>
      </c>
      <c r="D372">
        <v>1</v>
      </c>
      <c r="E372">
        <v>0</v>
      </c>
      <c r="F372">
        <v>0</v>
      </c>
      <c r="G372" t="str">
        <f>VLOOKUP(A372,'Parkrun PBs'!A:B,2,FALSE)</f>
        <v>25:17</v>
      </c>
      <c r="H372" t="s">
        <v>13</v>
      </c>
      <c r="I372" t="s">
        <v>13</v>
      </c>
      <c r="J372">
        <f t="shared" si="25"/>
        <v>0</v>
      </c>
      <c r="K372">
        <v>0</v>
      </c>
      <c r="L372">
        <f t="shared" si="26"/>
        <v>1</v>
      </c>
    </row>
    <row r="373" spans="1:12" x14ac:dyDescent="0.3">
      <c r="A373" t="s">
        <v>143</v>
      </c>
      <c r="B373" s="1">
        <v>45514</v>
      </c>
      <c r="C373" t="s">
        <v>57</v>
      </c>
      <c r="D373">
        <v>1</v>
      </c>
      <c r="E373">
        <v>0</v>
      </c>
      <c r="F373">
        <v>0</v>
      </c>
      <c r="G373" t="str">
        <f>VLOOKUP(A373,'Parkrun PBs'!A:B,2,FALSE)</f>
        <v>23:09</v>
      </c>
      <c r="H373" t="s">
        <v>13</v>
      </c>
      <c r="I373" t="s">
        <v>13</v>
      </c>
      <c r="J373">
        <f t="shared" si="25"/>
        <v>0</v>
      </c>
      <c r="K373" s="18">
        <v>1</v>
      </c>
      <c r="L373">
        <f t="shared" si="26"/>
        <v>2</v>
      </c>
    </row>
    <row r="374" spans="1:12" x14ac:dyDescent="0.3">
      <c r="A374" t="s">
        <v>27</v>
      </c>
      <c r="B374" s="1">
        <v>45514</v>
      </c>
      <c r="C374" t="s">
        <v>57</v>
      </c>
      <c r="D374">
        <v>1</v>
      </c>
      <c r="E374">
        <v>0</v>
      </c>
      <c r="F374">
        <v>0</v>
      </c>
      <c r="G374" t="str">
        <f>VLOOKUP(A374,'Parkrun PBs'!A:B,2,FALSE)</f>
        <v>22:54</v>
      </c>
      <c r="H374" t="s">
        <v>13</v>
      </c>
      <c r="I374" t="s">
        <v>13</v>
      </c>
      <c r="J374">
        <f t="shared" si="25"/>
        <v>0</v>
      </c>
      <c r="K374">
        <v>0</v>
      </c>
      <c r="L374">
        <f t="shared" si="26"/>
        <v>1</v>
      </c>
    </row>
    <row r="375" spans="1:12" x14ac:dyDescent="0.3">
      <c r="A375" t="s">
        <v>156</v>
      </c>
      <c r="B375" s="1">
        <v>45514</v>
      </c>
      <c r="C375" t="s">
        <v>57</v>
      </c>
      <c r="D375">
        <v>1</v>
      </c>
      <c r="E375">
        <v>0</v>
      </c>
      <c r="F375">
        <v>0</v>
      </c>
      <c r="G375" t="str">
        <f>VLOOKUP(A375,'Parkrun PBs'!A:B,2,FALSE)</f>
        <v>26:29</v>
      </c>
      <c r="H375" t="s">
        <v>13</v>
      </c>
      <c r="I375" t="s">
        <v>13</v>
      </c>
      <c r="J375">
        <f t="shared" si="25"/>
        <v>0</v>
      </c>
      <c r="K375">
        <v>0</v>
      </c>
      <c r="L375">
        <f t="shared" si="26"/>
        <v>1</v>
      </c>
    </row>
    <row r="376" spans="1:12" x14ac:dyDescent="0.3">
      <c r="A376" t="s">
        <v>50</v>
      </c>
      <c r="B376" s="1">
        <v>45514</v>
      </c>
      <c r="C376" t="s">
        <v>57</v>
      </c>
      <c r="D376">
        <v>1</v>
      </c>
      <c r="E376">
        <v>0</v>
      </c>
      <c r="F376">
        <v>0</v>
      </c>
      <c r="G376" t="str">
        <f>VLOOKUP(A376,'Parkrun PBs'!A:B,2,FALSE)</f>
        <v>29:28</v>
      </c>
      <c r="H376" t="s">
        <v>13</v>
      </c>
      <c r="I376" t="s">
        <v>13</v>
      </c>
      <c r="J376">
        <f t="shared" si="25"/>
        <v>0</v>
      </c>
      <c r="K376">
        <v>0</v>
      </c>
      <c r="L376">
        <f t="shared" si="26"/>
        <v>1</v>
      </c>
    </row>
    <row r="377" spans="1:12" x14ac:dyDescent="0.3">
      <c r="A377" t="s">
        <v>37</v>
      </c>
      <c r="B377" s="1">
        <v>45514</v>
      </c>
      <c r="C377" t="s">
        <v>234</v>
      </c>
      <c r="D377">
        <v>1</v>
      </c>
      <c r="E377">
        <v>0</v>
      </c>
      <c r="F377">
        <v>0</v>
      </c>
      <c r="G377" t="str">
        <f>VLOOKUP(A377,'Parkrun PBs'!A:B,2,FALSE)</f>
        <v>16:59</v>
      </c>
      <c r="H377" t="s">
        <v>17</v>
      </c>
      <c r="I377" t="s">
        <v>17</v>
      </c>
      <c r="J377">
        <f t="shared" si="25"/>
        <v>0</v>
      </c>
      <c r="K377" s="18">
        <v>1</v>
      </c>
      <c r="L377">
        <f t="shared" si="26"/>
        <v>2</v>
      </c>
    </row>
    <row r="378" spans="1:12" x14ac:dyDescent="0.3">
      <c r="A378" t="s">
        <v>38</v>
      </c>
      <c r="B378" s="1">
        <v>45514</v>
      </c>
      <c r="C378" t="s">
        <v>234</v>
      </c>
      <c r="D378">
        <v>1</v>
      </c>
      <c r="E378">
        <v>0</v>
      </c>
      <c r="F378">
        <v>0</v>
      </c>
      <c r="G378" t="str">
        <f>VLOOKUP(A378,'Parkrun PBs'!A:B,2,FALSE)</f>
        <v>19:48</v>
      </c>
      <c r="H378" t="s">
        <v>17</v>
      </c>
      <c r="I378" t="s">
        <v>17</v>
      </c>
      <c r="J378">
        <f t="shared" si="25"/>
        <v>0</v>
      </c>
      <c r="K378" s="18">
        <v>1</v>
      </c>
      <c r="L378">
        <f t="shared" si="26"/>
        <v>2</v>
      </c>
    </row>
    <row r="379" spans="1:12" x14ac:dyDescent="0.3">
      <c r="A379" t="s">
        <v>105</v>
      </c>
      <c r="B379" s="1">
        <v>45514</v>
      </c>
      <c r="C379" t="s">
        <v>141</v>
      </c>
      <c r="D379">
        <v>1</v>
      </c>
      <c r="E379">
        <v>0</v>
      </c>
      <c r="F379">
        <v>0</v>
      </c>
      <c r="G379" t="str">
        <f>VLOOKUP(A379,'Parkrun PBs'!A:B,2,FALSE)</f>
        <v>19:08</v>
      </c>
      <c r="H379" t="s">
        <v>13</v>
      </c>
      <c r="I379" t="s">
        <v>13</v>
      </c>
      <c r="J379">
        <f t="shared" si="25"/>
        <v>0</v>
      </c>
      <c r="K379">
        <v>0</v>
      </c>
      <c r="L379">
        <f t="shared" si="26"/>
        <v>1</v>
      </c>
    </row>
    <row r="380" spans="1:12" x14ac:dyDescent="0.3">
      <c r="A380" t="s">
        <v>21</v>
      </c>
      <c r="B380" s="1">
        <v>45514</v>
      </c>
      <c r="C380" t="s">
        <v>141</v>
      </c>
      <c r="D380">
        <v>1</v>
      </c>
      <c r="E380">
        <v>0</v>
      </c>
      <c r="F380">
        <v>0</v>
      </c>
      <c r="G380" t="str">
        <f>VLOOKUP(A380,'Parkrun PBs'!A:B,2,FALSE)</f>
        <v>20:53</v>
      </c>
      <c r="H380" t="s">
        <v>13</v>
      </c>
      <c r="I380" t="s">
        <v>13</v>
      </c>
      <c r="J380">
        <f t="shared" si="25"/>
        <v>0</v>
      </c>
      <c r="K380">
        <v>0</v>
      </c>
      <c r="L380">
        <f t="shared" si="26"/>
        <v>1</v>
      </c>
    </row>
    <row r="381" spans="1:12" x14ac:dyDescent="0.3">
      <c r="A381" t="s">
        <v>75</v>
      </c>
      <c r="B381" s="1">
        <v>45514</v>
      </c>
      <c r="C381" t="s">
        <v>141</v>
      </c>
      <c r="D381">
        <v>1</v>
      </c>
      <c r="E381">
        <v>0</v>
      </c>
      <c r="F381">
        <v>0</v>
      </c>
      <c r="G381" t="str">
        <f>VLOOKUP(A381,'Parkrun PBs'!A:B,2,FALSE)</f>
        <v>19:49</v>
      </c>
      <c r="H381" t="s">
        <v>13</v>
      </c>
      <c r="I381" t="s">
        <v>13</v>
      </c>
      <c r="J381">
        <f t="shared" si="25"/>
        <v>0</v>
      </c>
      <c r="K381">
        <v>0</v>
      </c>
      <c r="L381">
        <f t="shared" si="26"/>
        <v>1</v>
      </c>
    </row>
    <row r="382" spans="1:12" x14ac:dyDescent="0.3">
      <c r="A382" t="s">
        <v>144</v>
      </c>
      <c r="B382" s="1">
        <v>45514</v>
      </c>
      <c r="C382" t="s">
        <v>141</v>
      </c>
      <c r="D382">
        <v>1</v>
      </c>
      <c r="E382">
        <v>0</v>
      </c>
      <c r="F382">
        <v>0</v>
      </c>
      <c r="G382" t="str">
        <f>VLOOKUP(A382,'Parkrun PBs'!A:B,2,FALSE)</f>
        <v>28:30</v>
      </c>
      <c r="H382" t="s">
        <v>13</v>
      </c>
      <c r="I382" t="s">
        <v>13</v>
      </c>
      <c r="J382">
        <f t="shared" si="25"/>
        <v>0</v>
      </c>
      <c r="K382">
        <v>0</v>
      </c>
      <c r="L382">
        <f t="shared" si="26"/>
        <v>1</v>
      </c>
    </row>
    <row r="383" spans="1:12" x14ac:dyDescent="0.3">
      <c r="A383" t="s">
        <v>27</v>
      </c>
      <c r="B383" s="1">
        <v>45521</v>
      </c>
      <c r="C383" t="s">
        <v>12</v>
      </c>
      <c r="D383">
        <v>1</v>
      </c>
      <c r="E383">
        <v>0</v>
      </c>
      <c r="F383">
        <v>0</v>
      </c>
      <c r="G383" t="str">
        <f>VLOOKUP(A383,'Parkrun PBs'!A:B,2,FALSE)</f>
        <v>22:54</v>
      </c>
      <c r="H383" t="s">
        <v>13</v>
      </c>
      <c r="I383" t="s">
        <v>13</v>
      </c>
      <c r="J383">
        <f t="shared" si="25"/>
        <v>0</v>
      </c>
      <c r="K383">
        <v>0</v>
      </c>
      <c r="L383">
        <f t="shared" si="26"/>
        <v>1</v>
      </c>
    </row>
    <row r="384" spans="1:12" x14ac:dyDescent="0.3">
      <c r="A384" t="s">
        <v>114</v>
      </c>
      <c r="B384" s="1">
        <v>45521</v>
      </c>
      <c r="C384" t="s">
        <v>62</v>
      </c>
      <c r="D384">
        <v>1</v>
      </c>
      <c r="E384">
        <v>0</v>
      </c>
      <c r="F384">
        <v>0</v>
      </c>
      <c r="G384" t="str">
        <f>VLOOKUP(A384,'Parkrun PBs'!A:B,2,FALSE)</f>
        <v>17:58</v>
      </c>
      <c r="H384" t="s">
        <v>17</v>
      </c>
      <c r="I384" t="s">
        <v>17</v>
      </c>
      <c r="J384">
        <f t="shared" si="25"/>
        <v>0</v>
      </c>
      <c r="K384" s="18">
        <v>1</v>
      </c>
      <c r="L384">
        <f t="shared" si="26"/>
        <v>2</v>
      </c>
    </row>
    <row r="385" spans="1:12" x14ac:dyDescent="0.3">
      <c r="A385" t="s">
        <v>102</v>
      </c>
      <c r="B385" s="1">
        <v>45521</v>
      </c>
      <c r="C385" t="s">
        <v>62</v>
      </c>
      <c r="D385">
        <v>1</v>
      </c>
      <c r="E385">
        <v>0</v>
      </c>
      <c r="F385">
        <v>0</v>
      </c>
      <c r="G385" t="str">
        <f>VLOOKUP(A385,'Parkrun PBs'!A:B,2,FALSE)</f>
        <v>20:25</v>
      </c>
      <c r="H385" t="s">
        <v>13</v>
      </c>
      <c r="I385" t="s">
        <v>13</v>
      </c>
      <c r="J385">
        <f t="shared" si="25"/>
        <v>0</v>
      </c>
      <c r="K385">
        <v>0</v>
      </c>
      <c r="L385">
        <f t="shared" si="26"/>
        <v>1</v>
      </c>
    </row>
    <row r="386" spans="1:12" x14ac:dyDescent="0.3">
      <c r="A386" t="s">
        <v>32</v>
      </c>
      <c r="B386" s="1">
        <v>45521</v>
      </c>
      <c r="C386" t="s">
        <v>134</v>
      </c>
      <c r="D386">
        <v>1</v>
      </c>
      <c r="E386">
        <v>0</v>
      </c>
      <c r="F386">
        <v>0</v>
      </c>
      <c r="G386" t="str">
        <f>VLOOKUP(A386,'Parkrun PBs'!A:B,2,FALSE)</f>
        <v>17:37</v>
      </c>
      <c r="H386" t="s">
        <v>17</v>
      </c>
      <c r="I386" t="s">
        <v>17</v>
      </c>
      <c r="J386">
        <f t="shared" si="25"/>
        <v>0</v>
      </c>
      <c r="K386" s="18">
        <v>1</v>
      </c>
      <c r="L386">
        <f t="shared" si="26"/>
        <v>2</v>
      </c>
    </row>
    <row r="387" spans="1:12" x14ac:dyDescent="0.3">
      <c r="A387" t="s">
        <v>34</v>
      </c>
      <c r="B387" s="1">
        <v>45521</v>
      </c>
      <c r="C387" t="s">
        <v>134</v>
      </c>
      <c r="D387">
        <v>1</v>
      </c>
      <c r="E387">
        <v>0</v>
      </c>
      <c r="F387">
        <v>0</v>
      </c>
      <c r="G387" t="str">
        <f>VLOOKUP(A387,'Parkrun PBs'!A:B,2,FALSE)</f>
        <v>17:47</v>
      </c>
      <c r="H387" t="s">
        <v>17</v>
      </c>
      <c r="I387" t="s">
        <v>17</v>
      </c>
      <c r="J387">
        <f t="shared" si="25"/>
        <v>0</v>
      </c>
      <c r="K387" s="18">
        <v>1</v>
      </c>
      <c r="L387">
        <f t="shared" si="26"/>
        <v>2</v>
      </c>
    </row>
    <row r="388" spans="1:12" x14ac:dyDescent="0.3">
      <c r="A388" t="s">
        <v>21</v>
      </c>
      <c r="B388" s="1">
        <v>45521</v>
      </c>
      <c r="C388" t="s">
        <v>134</v>
      </c>
      <c r="D388">
        <v>1</v>
      </c>
      <c r="E388">
        <v>0</v>
      </c>
      <c r="F388">
        <v>0</v>
      </c>
      <c r="G388" t="str">
        <f>VLOOKUP(A388,'Parkrun PBs'!A:B,2,FALSE)</f>
        <v>20:53</v>
      </c>
      <c r="H388" t="s">
        <v>17</v>
      </c>
      <c r="I388" t="s">
        <v>13</v>
      </c>
      <c r="J388" s="18">
        <f t="shared" si="25"/>
        <v>1</v>
      </c>
      <c r="K388">
        <v>0</v>
      </c>
      <c r="L388">
        <f t="shared" si="26"/>
        <v>2</v>
      </c>
    </row>
    <row r="389" spans="1:12" x14ac:dyDescent="0.3">
      <c r="A389" t="s">
        <v>26</v>
      </c>
      <c r="B389" s="1">
        <v>45521</v>
      </c>
      <c r="C389" t="s">
        <v>135</v>
      </c>
      <c r="D389">
        <v>1</v>
      </c>
      <c r="E389">
        <v>0</v>
      </c>
      <c r="F389">
        <v>0</v>
      </c>
      <c r="G389" t="str">
        <f>VLOOKUP(A389,'Parkrun PBs'!A:B,2,FALSE)</f>
        <v>26:19</v>
      </c>
      <c r="H389" t="s">
        <v>17</v>
      </c>
      <c r="I389" t="s">
        <v>17</v>
      </c>
      <c r="J389">
        <f t="shared" si="25"/>
        <v>0</v>
      </c>
      <c r="K389" s="18">
        <v>1</v>
      </c>
      <c r="L389">
        <f t="shared" si="26"/>
        <v>2</v>
      </c>
    </row>
    <row r="390" spans="1:12" x14ac:dyDescent="0.3">
      <c r="A390" t="s">
        <v>28</v>
      </c>
      <c r="B390" s="1">
        <v>45521</v>
      </c>
      <c r="C390" t="s">
        <v>237</v>
      </c>
      <c r="D390">
        <v>1</v>
      </c>
      <c r="E390">
        <v>0</v>
      </c>
      <c r="F390">
        <v>0</v>
      </c>
      <c r="G390" t="str">
        <f>VLOOKUP(A390,'Parkrun PBs'!A:B,2,FALSE)</f>
        <v>20:07</v>
      </c>
      <c r="H390" t="s">
        <v>17</v>
      </c>
      <c r="I390" t="s">
        <v>17</v>
      </c>
      <c r="J390">
        <f t="shared" si="25"/>
        <v>0</v>
      </c>
      <c r="K390">
        <v>0</v>
      </c>
      <c r="L390">
        <f t="shared" si="26"/>
        <v>1</v>
      </c>
    </row>
    <row r="391" spans="1:12" x14ac:dyDescent="0.3">
      <c r="A391" t="s">
        <v>48</v>
      </c>
      <c r="B391" s="1">
        <v>45521</v>
      </c>
      <c r="C391" t="s">
        <v>215</v>
      </c>
      <c r="D391">
        <v>1</v>
      </c>
      <c r="E391">
        <v>0</v>
      </c>
      <c r="F391">
        <v>0</v>
      </c>
      <c r="G391" t="str">
        <f>VLOOKUP(A391,'Parkrun PBs'!A:B,2,FALSE)</f>
        <v>19:55</v>
      </c>
      <c r="H391" t="s">
        <v>17</v>
      </c>
      <c r="I391" t="s">
        <v>17</v>
      </c>
      <c r="J391">
        <f t="shared" si="25"/>
        <v>0</v>
      </c>
      <c r="K391">
        <v>0</v>
      </c>
      <c r="L391">
        <f t="shared" si="26"/>
        <v>1</v>
      </c>
    </row>
    <row r="392" spans="1:12" x14ac:dyDescent="0.3">
      <c r="A392" t="s">
        <v>74</v>
      </c>
      <c r="B392" s="1">
        <v>45521</v>
      </c>
      <c r="C392" t="s">
        <v>73</v>
      </c>
      <c r="D392">
        <v>1</v>
      </c>
      <c r="E392">
        <v>0</v>
      </c>
      <c r="F392">
        <v>0</v>
      </c>
      <c r="G392" t="str">
        <f>VLOOKUP(A392,'Parkrun PBs'!A:B,2,FALSE)</f>
        <v>24:13</v>
      </c>
      <c r="H392" t="s">
        <v>13</v>
      </c>
      <c r="I392" t="s">
        <v>13</v>
      </c>
      <c r="J392">
        <f t="shared" si="25"/>
        <v>0</v>
      </c>
      <c r="K392">
        <v>0</v>
      </c>
      <c r="L392">
        <f t="shared" si="26"/>
        <v>1</v>
      </c>
    </row>
    <row r="393" spans="1:12" x14ac:dyDescent="0.3">
      <c r="A393" t="s">
        <v>15</v>
      </c>
      <c r="B393" s="1">
        <v>45521</v>
      </c>
      <c r="C393" t="s">
        <v>53</v>
      </c>
      <c r="D393">
        <v>1</v>
      </c>
      <c r="E393">
        <v>0</v>
      </c>
      <c r="F393">
        <v>0</v>
      </c>
      <c r="G393" t="str">
        <f>VLOOKUP(A393,'Parkrun PBs'!A:B,2,FALSE)</f>
        <v>17:32</v>
      </c>
      <c r="H393" t="s">
        <v>17</v>
      </c>
      <c r="I393" t="s">
        <v>13</v>
      </c>
      <c r="J393" s="18">
        <f t="shared" si="25"/>
        <v>1</v>
      </c>
      <c r="K393">
        <v>0</v>
      </c>
      <c r="L393">
        <f t="shared" si="26"/>
        <v>2</v>
      </c>
    </row>
    <row r="394" spans="1:12" x14ac:dyDescent="0.3">
      <c r="A394" t="s">
        <v>238</v>
      </c>
      <c r="B394" s="1">
        <v>45521</v>
      </c>
      <c r="C394" t="s">
        <v>53</v>
      </c>
      <c r="D394">
        <v>1</v>
      </c>
      <c r="E394">
        <v>0</v>
      </c>
      <c r="F394" s="18">
        <v>2</v>
      </c>
      <c r="G394" s="18" t="str">
        <f>VLOOKUP(A394,'Parkrun PBs'!A:B,2,FALSE)</f>
        <v>19:38</v>
      </c>
      <c r="H394" t="s">
        <v>17</v>
      </c>
      <c r="I394" t="s">
        <v>13</v>
      </c>
      <c r="J394" s="18">
        <f t="shared" si="25"/>
        <v>1</v>
      </c>
      <c r="K394">
        <v>0</v>
      </c>
      <c r="L394">
        <f t="shared" si="26"/>
        <v>4</v>
      </c>
    </row>
    <row r="395" spans="1:12" x14ac:dyDescent="0.3">
      <c r="A395" t="s">
        <v>22</v>
      </c>
      <c r="B395" s="1">
        <v>45521</v>
      </c>
      <c r="C395" t="s">
        <v>53</v>
      </c>
      <c r="D395">
        <v>1</v>
      </c>
      <c r="E395">
        <v>0</v>
      </c>
      <c r="F395">
        <v>0</v>
      </c>
      <c r="G395" t="str">
        <f>VLOOKUP(A395,'Parkrun PBs'!A:B,2,FALSE)</f>
        <v>21:46</v>
      </c>
      <c r="H395" t="s">
        <v>13</v>
      </c>
      <c r="I395" t="s">
        <v>13</v>
      </c>
      <c r="J395">
        <f t="shared" si="25"/>
        <v>0</v>
      </c>
      <c r="K395">
        <v>0</v>
      </c>
      <c r="L395">
        <f t="shared" si="26"/>
        <v>1</v>
      </c>
    </row>
    <row r="396" spans="1:12" x14ac:dyDescent="0.3">
      <c r="A396" t="s">
        <v>18</v>
      </c>
      <c r="B396" s="1">
        <v>45521</v>
      </c>
      <c r="C396" t="s">
        <v>239</v>
      </c>
      <c r="D396">
        <v>1</v>
      </c>
      <c r="E396">
        <v>0</v>
      </c>
      <c r="F396">
        <v>0</v>
      </c>
      <c r="G396" t="str">
        <f>VLOOKUP(A396,'Parkrun PBs'!A:B,2,FALSE)</f>
        <v>17:02</v>
      </c>
      <c r="H396" t="s">
        <v>17</v>
      </c>
      <c r="I396" t="s">
        <v>17</v>
      </c>
      <c r="J396">
        <f t="shared" si="25"/>
        <v>0</v>
      </c>
      <c r="K396">
        <v>0</v>
      </c>
      <c r="L396">
        <f t="shared" si="26"/>
        <v>1</v>
      </c>
    </row>
    <row r="397" spans="1:12" x14ac:dyDescent="0.3">
      <c r="A397" t="s">
        <v>52</v>
      </c>
      <c r="B397" s="1">
        <v>45521</v>
      </c>
      <c r="C397" t="s">
        <v>240</v>
      </c>
      <c r="D397">
        <v>1</v>
      </c>
      <c r="E397">
        <v>0</v>
      </c>
      <c r="F397">
        <v>0</v>
      </c>
      <c r="G397" t="str">
        <f>VLOOKUP(A397,'Parkrun PBs'!A:B,2,FALSE)</f>
        <v>17:09</v>
      </c>
      <c r="H397" t="s">
        <v>13</v>
      </c>
      <c r="I397" t="s">
        <v>13</v>
      </c>
      <c r="J397">
        <f t="shared" si="25"/>
        <v>0</v>
      </c>
      <c r="K397" s="18">
        <v>1</v>
      </c>
      <c r="L397">
        <f t="shared" si="26"/>
        <v>2</v>
      </c>
    </row>
    <row r="398" spans="1:12" x14ac:dyDescent="0.3">
      <c r="A398" t="s">
        <v>51</v>
      </c>
      <c r="B398" s="1">
        <v>45521</v>
      </c>
      <c r="C398" t="s">
        <v>128</v>
      </c>
      <c r="D398">
        <v>1</v>
      </c>
      <c r="E398">
        <v>0</v>
      </c>
      <c r="F398">
        <v>0</v>
      </c>
      <c r="G398" t="str">
        <f>VLOOKUP(A398,'Parkrun PBs'!A:B,2,FALSE)</f>
        <v>17:17</v>
      </c>
      <c r="H398" t="s">
        <v>13</v>
      </c>
      <c r="I398" t="s">
        <v>13</v>
      </c>
      <c r="J398">
        <f t="shared" si="25"/>
        <v>0</v>
      </c>
      <c r="K398">
        <v>0</v>
      </c>
      <c r="L398">
        <f t="shared" si="26"/>
        <v>1</v>
      </c>
    </row>
    <row r="399" spans="1:12" x14ac:dyDescent="0.3">
      <c r="A399" t="s">
        <v>44</v>
      </c>
      <c r="B399" s="1">
        <v>45521</v>
      </c>
      <c r="C399" t="s">
        <v>241</v>
      </c>
      <c r="D399">
        <v>1</v>
      </c>
      <c r="E399">
        <v>0</v>
      </c>
      <c r="F399">
        <v>0</v>
      </c>
      <c r="G399" t="str">
        <f>VLOOKUP(A399,'Parkrun PBs'!A:B,2,FALSE)</f>
        <v>20:28</v>
      </c>
      <c r="H399" t="s">
        <v>17</v>
      </c>
      <c r="I399" t="s">
        <v>17</v>
      </c>
      <c r="J399">
        <f t="shared" si="25"/>
        <v>0</v>
      </c>
      <c r="K399">
        <v>0</v>
      </c>
      <c r="L399">
        <f t="shared" si="26"/>
        <v>1</v>
      </c>
    </row>
    <row r="400" spans="1:12" x14ac:dyDescent="0.3">
      <c r="A400" t="s">
        <v>25</v>
      </c>
      <c r="B400" s="1">
        <v>45521</v>
      </c>
      <c r="C400" t="s">
        <v>57</v>
      </c>
      <c r="D400">
        <v>1</v>
      </c>
      <c r="E400">
        <v>0</v>
      </c>
      <c r="F400">
        <v>0</v>
      </c>
      <c r="G400" t="str">
        <f>VLOOKUP(A400,'Parkrun PBs'!A:B,2,FALSE)</f>
        <v>22:30</v>
      </c>
      <c r="H400" t="s">
        <v>13</v>
      </c>
      <c r="I400" t="s">
        <v>13</v>
      </c>
      <c r="J400">
        <f t="shared" si="25"/>
        <v>0</v>
      </c>
      <c r="K400">
        <v>0</v>
      </c>
      <c r="L400">
        <f t="shared" si="26"/>
        <v>1</v>
      </c>
    </row>
    <row r="401" spans="1:12" x14ac:dyDescent="0.3">
      <c r="A401" t="s">
        <v>23</v>
      </c>
      <c r="B401" s="1">
        <v>45521</v>
      </c>
      <c r="C401" t="s">
        <v>57</v>
      </c>
      <c r="D401">
        <v>1</v>
      </c>
      <c r="E401">
        <v>0</v>
      </c>
      <c r="F401">
        <v>0</v>
      </c>
      <c r="G401" t="str">
        <f>VLOOKUP(A401,'Parkrun PBs'!A:B,2,FALSE)</f>
        <v>25:17</v>
      </c>
      <c r="H401" t="s">
        <v>13</v>
      </c>
      <c r="I401" t="s">
        <v>13</v>
      </c>
      <c r="J401">
        <f t="shared" si="25"/>
        <v>0</v>
      </c>
      <c r="K401">
        <v>0</v>
      </c>
      <c r="L401">
        <f t="shared" si="26"/>
        <v>1</v>
      </c>
    </row>
    <row r="402" spans="1:12" x14ac:dyDescent="0.3">
      <c r="A402" t="s">
        <v>49</v>
      </c>
      <c r="B402" s="1">
        <v>45521</v>
      </c>
      <c r="C402" t="s">
        <v>57</v>
      </c>
      <c r="D402">
        <v>1</v>
      </c>
      <c r="E402">
        <v>0</v>
      </c>
      <c r="F402">
        <v>0</v>
      </c>
      <c r="G402" t="str">
        <f>VLOOKUP(A402,'Parkrun PBs'!A:B,2,FALSE)</f>
        <v>26:34</v>
      </c>
      <c r="H402" t="s">
        <v>13</v>
      </c>
      <c r="I402" t="s">
        <v>13</v>
      </c>
      <c r="J402">
        <f t="shared" si="25"/>
        <v>0</v>
      </c>
      <c r="K402">
        <v>0</v>
      </c>
      <c r="L402">
        <f t="shared" si="26"/>
        <v>1</v>
      </c>
    </row>
    <row r="403" spans="1:12" x14ac:dyDescent="0.3">
      <c r="A403" t="s">
        <v>242</v>
      </c>
      <c r="B403" s="1">
        <v>45521</v>
      </c>
      <c r="C403" t="s">
        <v>57</v>
      </c>
      <c r="D403">
        <v>1</v>
      </c>
      <c r="E403">
        <v>0</v>
      </c>
      <c r="F403">
        <v>0</v>
      </c>
      <c r="G403" t="str">
        <f>VLOOKUP(A403,'Parkrun PBs'!A:B,2,FALSE)</f>
        <v>27:51</v>
      </c>
      <c r="H403" t="s">
        <v>13</v>
      </c>
      <c r="I403" t="s">
        <v>13</v>
      </c>
      <c r="J403">
        <f t="shared" si="25"/>
        <v>0</v>
      </c>
      <c r="K403">
        <v>0</v>
      </c>
      <c r="L403">
        <f t="shared" si="26"/>
        <v>1</v>
      </c>
    </row>
    <row r="404" spans="1:12" x14ac:dyDescent="0.3">
      <c r="A404" t="s">
        <v>50</v>
      </c>
      <c r="B404" s="1">
        <v>45521</v>
      </c>
      <c r="C404" t="s">
        <v>57</v>
      </c>
      <c r="D404">
        <v>1</v>
      </c>
      <c r="E404">
        <v>0</v>
      </c>
      <c r="F404">
        <v>0</v>
      </c>
      <c r="G404" t="str">
        <f>VLOOKUP(A404,'Parkrun PBs'!A:B,2,FALSE)</f>
        <v>29:28</v>
      </c>
      <c r="H404" t="s">
        <v>13</v>
      </c>
      <c r="I404" t="s">
        <v>13</v>
      </c>
      <c r="J404">
        <f t="shared" si="25"/>
        <v>0</v>
      </c>
      <c r="K404">
        <v>0</v>
      </c>
      <c r="L404">
        <f t="shared" si="26"/>
        <v>1</v>
      </c>
    </row>
    <row r="405" spans="1:12" x14ac:dyDescent="0.3">
      <c r="A405" t="s">
        <v>115</v>
      </c>
      <c r="B405" s="1">
        <v>45521</v>
      </c>
      <c r="C405" t="s">
        <v>243</v>
      </c>
      <c r="D405">
        <v>1</v>
      </c>
      <c r="E405">
        <v>0</v>
      </c>
      <c r="F405">
        <v>0</v>
      </c>
      <c r="G405" t="str">
        <f>VLOOKUP(A405,'Parkrun PBs'!A:B,2,FALSE)</f>
        <v>23:07</v>
      </c>
      <c r="H405" t="s">
        <v>17</v>
      </c>
      <c r="I405" t="s">
        <v>17</v>
      </c>
      <c r="J405">
        <f t="shared" si="25"/>
        <v>0</v>
      </c>
      <c r="K405">
        <v>0</v>
      </c>
      <c r="L405">
        <f t="shared" si="26"/>
        <v>1</v>
      </c>
    </row>
    <row r="406" spans="1:12" x14ac:dyDescent="0.3">
      <c r="A406" t="s">
        <v>37</v>
      </c>
      <c r="B406" s="1">
        <v>45521</v>
      </c>
      <c r="C406" t="s">
        <v>244</v>
      </c>
      <c r="D406">
        <v>1</v>
      </c>
      <c r="E406">
        <v>0</v>
      </c>
      <c r="F406">
        <v>0</v>
      </c>
      <c r="G406" t="str">
        <f>VLOOKUP(A406,'Parkrun PBs'!A:B,2,FALSE)</f>
        <v>16:59</v>
      </c>
      <c r="H406" t="s">
        <v>17</v>
      </c>
      <c r="I406" t="s">
        <v>17</v>
      </c>
      <c r="J406">
        <f t="shared" si="25"/>
        <v>0</v>
      </c>
      <c r="K406" s="18">
        <v>1</v>
      </c>
      <c r="L406">
        <f t="shared" si="26"/>
        <v>2</v>
      </c>
    </row>
    <row r="407" spans="1:12" x14ac:dyDescent="0.3">
      <c r="A407" t="s">
        <v>38</v>
      </c>
      <c r="B407" s="1">
        <v>45521</v>
      </c>
      <c r="C407" t="s">
        <v>244</v>
      </c>
      <c r="D407">
        <v>1</v>
      </c>
      <c r="E407">
        <v>0</v>
      </c>
      <c r="F407">
        <v>0</v>
      </c>
      <c r="G407" t="str">
        <f>VLOOKUP(A407,'Parkrun PBs'!A:B,2,FALSE)</f>
        <v>19:48</v>
      </c>
      <c r="H407" t="s">
        <v>17</v>
      </c>
      <c r="I407" t="s">
        <v>17</v>
      </c>
      <c r="J407">
        <f t="shared" si="25"/>
        <v>0</v>
      </c>
      <c r="K407" s="18">
        <v>1</v>
      </c>
      <c r="L407">
        <f t="shared" si="26"/>
        <v>2</v>
      </c>
    </row>
    <row r="408" spans="1:12" x14ac:dyDescent="0.3">
      <c r="A408" t="s">
        <v>47</v>
      </c>
      <c r="B408" s="1">
        <v>45521</v>
      </c>
      <c r="C408" t="s">
        <v>141</v>
      </c>
      <c r="D408">
        <v>1</v>
      </c>
      <c r="E408">
        <v>0</v>
      </c>
      <c r="F408">
        <v>0</v>
      </c>
      <c r="G408" t="str">
        <f>VLOOKUP(A408,'Parkrun PBs'!A:B,2,FALSE)</f>
        <v>23:23</v>
      </c>
      <c r="H408" t="s">
        <v>17</v>
      </c>
      <c r="I408" t="s">
        <v>17</v>
      </c>
      <c r="J408">
        <f t="shared" si="25"/>
        <v>0</v>
      </c>
      <c r="K408">
        <v>0</v>
      </c>
      <c r="L408">
        <f t="shared" si="26"/>
        <v>1</v>
      </c>
    </row>
    <row r="409" spans="1:12" x14ac:dyDescent="0.3">
      <c r="A409" t="s">
        <v>75</v>
      </c>
      <c r="B409" s="1">
        <v>45521</v>
      </c>
      <c r="C409" t="s">
        <v>57</v>
      </c>
      <c r="D409" s="6">
        <v>0</v>
      </c>
      <c r="E409" s="6">
        <v>3</v>
      </c>
      <c r="F409">
        <v>0</v>
      </c>
      <c r="G409" t="str">
        <f>VLOOKUP(A409,'Parkrun PBs'!A:B,2,FALSE)</f>
        <v>19:49</v>
      </c>
      <c r="H409" t="s">
        <v>17</v>
      </c>
      <c r="I409" t="s">
        <v>17</v>
      </c>
      <c r="J409">
        <f t="shared" ref="J409" si="27">IF(H409="Y",1,0)-IF(I409="Y",1,0)</f>
        <v>0</v>
      </c>
      <c r="K409">
        <v>0</v>
      </c>
      <c r="L409">
        <f t="shared" ref="L409" si="28">SUM(D409:F409,J409:K409)</f>
        <v>3</v>
      </c>
    </row>
    <row r="410" spans="1:12" x14ac:dyDescent="0.3">
      <c r="A410" t="s">
        <v>27</v>
      </c>
      <c r="B410" s="1">
        <v>45528</v>
      </c>
      <c r="C410" t="s">
        <v>246</v>
      </c>
      <c r="D410">
        <v>1</v>
      </c>
      <c r="E410">
        <v>0</v>
      </c>
      <c r="F410">
        <v>0</v>
      </c>
      <c r="G410" t="str">
        <f>VLOOKUP(A410,'Parkrun PBs'!A:B,2,FALSE)</f>
        <v>22:54</v>
      </c>
      <c r="H410" t="s">
        <v>17</v>
      </c>
      <c r="I410" t="s">
        <v>17</v>
      </c>
      <c r="J410">
        <f t="shared" si="25"/>
        <v>0</v>
      </c>
      <c r="K410">
        <v>0</v>
      </c>
      <c r="L410">
        <f t="shared" si="26"/>
        <v>1</v>
      </c>
    </row>
    <row r="411" spans="1:12" x14ac:dyDescent="0.3">
      <c r="A411" t="s">
        <v>49</v>
      </c>
      <c r="B411" s="1">
        <v>45528</v>
      </c>
      <c r="C411" t="s">
        <v>134</v>
      </c>
      <c r="D411">
        <v>1</v>
      </c>
      <c r="E411">
        <v>0</v>
      </c>
      <c r="F411">
        <v>0</v>
      </c>
      <c r="G411" t="str">
        <f>VLOOKUP(A411,'Parkrun PBs'!A:B,2,FALSE)</f>
        <v>26:34</v>
      </c>
      <c r="H411" t="s">
        <v>13</v>
      </c>
      <c r="I411" t="s">
        <v>13</v>
      </c>
      <c r="J411">
        <f t="shared" si="25"/>
        <v>0</v>
      </c>
      <c r="K411">
        <v>0</v>
      </c>
      <c r="L411">
        <f t="shared" si="26"/>
        <v>1</v>
      </c>
    </row>
    <row r="412" spans="1:12" x14ac:dyDescent="0.3">
      <c r="A412" t="s">
        <v>21</v>
      </c>
      <c r="B412" s="1">
        <v>45528</v>
      </c>
      <c r="C412" t="s">
        <v>135</v>
      </c>
      <c r="D412">
        <v>1</v>
      </c>
      <c r="E412">
        <v>0</v>
      </c>
      <c r="F412">
        <v>0</v>
      </c>
      <c r="G412" t="str">
        <f>VLOOKUP(A412,'Parkrun PBs'!A:B,2,FALSE)</f>
        <v>20:53</v>
      </c>
      <c r="H412" t="s">
        <v>13</v>
      </c>
      <c r="I412" t="s">
        <v>13</v>
      </c>
      <c r="J412">
        <f t="shared" si="25"/>
        <v>0</v>
      </c>
      <c r="K412" s="18">
        <v>1</v>
      </c>
      <c r="L412">
        <f t="shared" si="26"/>
        <v>2</v>
      </c>
    </row>
    <row r="413" spans="1:12" x14ac:dyDescent="0.3">
      <c r="A413" t="s">
        <v>102</v>
      </c>
      <c r="B413" s="1">
        <v>45528</v>
      </c>
      <c r="C413" t="s">
        <v>135</v>
      </c>
      <c r="D413">
        <v>1</v>
      </c>
      <c r="E413">
        <v>0</v>
      </c>
      <c r="F413">
        <v>0</v>
      </c>
      <c r="G413" t="str">
        <f>VLOOKUP(A413,'Parkrun PBs'!A:B,2,FALSE)</f>
        <v>20:25</v>
      </c>
      <c r="H413" t="s">
        <v>17</v>
      </c>
      <c r="I413" t="s">
        <v>13</v>
      </c>
      <c r="J413" s="18">
        <f t="shared" si="25"/>
        <v>1</v>
      </c>
      <c r="K413">
        <v>0</v>
      </c>
      <c r="L413">
        <f t="shared" si="26"/>
        <v>2</v>
      </c>
    </row>
    <row r="414" spans="1:12" x14ac:dyDescent="0.3">
      <c r="A414" t="s">
        <v>32</v>
      </c>
      <c r="B414" s="1">
        <v>45528</v>
      </c>
      <c r="C414" t="s">
        <v>69</v>
      </c>
      <c r="D414">
        <v>1</v>
      </c>
      <c r="E414">
        <v>0</v>
      </c>
      <c r="F414">
        <v>0</v>
      </c>
      <c r="G414" t="str">
        <f>VLOOKUP(A414,'Parkrun PBs'!A:B,2,FALSE)</f>
        <v>17:37</v>
      </c>
      <c r="H414" t="s">
        <v>13</v>
      </c>
      <c r="I414" t="s">
        <v>13</v>
      </c>
      <c r="J414">
        <f t="shared" si="25"/>
        <v>0</v>
      </c>
      <c r="K414" s="18">
        <v>1</v>
      </c>
      <c r="L414">
        <f t="shared" si="26"/>
        <v>2</v>
      </c>
    </row>
    <row r="415" spans="1:12" x14ac:dyDescent="0.3">
      <c r="A415" t="s">
        <v>144</v>
      </c>
      <c r="B415" s="1">
        <v>45528</v>
      </c>
      <c r="C415" t="s">
        <v>73</v>
      </c>
      <c r="D415">
        <v>1</v>
      </c>
      <c r="E415">
        <v>0</v>
      </c>
      <c r="F415">
        <v>0</v>
      </c>
      <c r="G415" t="str">
        <f>VLOOKUP(A415,'Parkrun PBs'!A:B,2,FALSE)</f>
        <v>28:30</v>
      </c>
      <c r="H415" t="s">
        <v>17</v>
      </c>
      <c r="I415" t="s">
        <v>17</v>
      </c>
      <c r="J415">
        <f t="shared" si="25"/>
        <v>0</v>
      </c>
      <c r="K415">
        <v>0</v>
      </c>
      <c r="L415">
        <f t="shared" si="26"/>
        <v>1</v>
      </c>
    </row>
    <row r="416" spans="1:12" x14ac:dyDescent="0.3">
      <c r="A416" t="s">
        <v>19</v>
      </c>
      <c r="B416" s="1">
        <v>45528</v>
      </c>
      <c r="C416" t="s">
        <v>247</v>
      </c>
      <c r="D416">
        <v>1</v>
      </c>
      <c r="E416">
        <v>0</v>
      </c>
      <c r="F416">
        <v>0</v>
      </c>
      <c r="G416" t="str">
        <f>VLOOKUP(A416,'Parkrun PBs'!A:B,2,FALSE)</f>
        <v>19:45</v>
      </c>
      <c r="H416" t="s">
        <v>17</v>
      </c>
      <c r="I416" t="s">
        <v>17</v>
      </c>
      <c r="J416">
        <f t="shared" si="25"/>
        <v>0</v>
      </c>
      <c r="K416">
        <v>0</v>
      </c>
      <c r="L416">
        <f t="shared" si="26"/>
        <v>1</v>
      </c>
    </row>
    <row r="417" spans="1:12" x14ac:dyDescent="0.3">
      <c r="A417" t="s">
        <v>51</v>
      </c>
      <c r="B417" s="1">
        <v>45528</v>
      </c>
      <c r="C417" t="s">
        <v>53</v>
      </c>
      <c r="D417">
        <v>1</v>
      </c>
      <c r="E417">
        <v>0</v>
      </c>
      <c r="F417">
        <v>0</v>
      </c>
      <c r="G417" t="str">
        <f>VLOOKUP(A417,'Parkrun PBs'!A:B,2,FALSE)</f>
        <v>17:17</v>
      </c>
      <c r="H417" t="s">
        <v>13</v>
      </c>
      <c r="I417" t="s">
        <v>13</v>
      </c>
      <c r="J417">
        <f t="shared" si="25"/>
        <v>0</v>
      </c>
      <c r="K417">
        <v>0</v>
      </c>
      <c r="L417">
        <f t="shared" si="26"/>
        <v>1</v>
      </c>
    </row>
    <row r="418" spans="1:12" x14ac:dyDescent="0.3">
      <c r="A418" t="s">
        <v>15</v>
      </c>
      <c r="B418" s="1">
        <v>45528</v>
      </c>
      <c r="C418" t="s">
        <v>57</v>
      </c>
      <c r="D418">
        <v>1</v>
      </c>
      <c r="E418">
        <v>0</v>
      </c>
      <c r="F418">
        <v>0</v>
      </c>
      <c r="G418" t="str">
        <f>VLOOKUP(A418,'Parkrun PBs'!A:B,2,FALSE)</f>
        <v>17:32</v>
      </c>
      <c r="H418" t="s">
        <v>17</v>
      </c>
      <c r="I418" t="s">
        <v>13</v>
      </c>
      <c r="J418" s="18">
        <f t="shared" si="25"/>
        <v>1</v>
      </c>
      <c r="K418">
        <v>0</v>
      </c>
      <c r="L418">
        <f t="shared" si="26"/>
        <v>2</v>
      </c>
    </row>
    <row r="419" spans="1:12" x14ac:dyDescent="0.3">
      <c r="A419" t="s">
        <v>22</v>
      </c>
      <c r="B419" s="1">
        <v>45528</v>
      </c>
      <c r="C419" t="s">
        <v>57</v>
      </c>
      <c r="D419">
        <v>1</v>
      </c>
      <c r="E419">
        <v>0</v>
      </c>
      <c r="F419">
        <v>0</v>
      </c>
      <c r="G419" t="str">
        <f>VLOOKUP(A419,'Parkrun PBs'!A:B,2,FALSE)</f>
        <v>21:46</v>
      </c>
      <c r="H419" t="s">
        <v>13</v>
      </c>
      <c r="I419" t="s">
        <v>13</v>
      </c>
      <c r="J419">
        <f t="shared" si="25"/>
        <v>0</v>
      </c>
      <c r="K419">
        <v>0</v>
      </c>
      <c r="L419">
        <f t="shared" si="26"/>
        <v>1</v>
      </c>
    </row>
    <row r="420" spans="1:12" x14ac:dyDescent="0.3">
      <c r="A420" t="s">
        <v>156</v>
      </c>
      <c r="B420" s="1">
        <v>45528</v>
      </c>
      <c r="C420" t="s">
        <v>57</v>
      </c>
      <c r="D420">
        <v>1</v>
      </c>
      <c r="E420">
        <v>0</v>
      </c>
      <c r="F420">
        <v>0</v>
      </c>
      <c r="G420" t="str">
        <f>VLOOKUP(A420,'Parkrun PBs'!A:B,2,FALSE)</f>
        <v>26:29</v>
      </c>
      <c r="H420" t="s">
        <v>13</v>
      </c>
      <c r="I420" t="s">
        <v>13</v>
      </c>
      <c r="J420">
        <f t="shared" si="25"/>
        <v>0</v>
      </c>
      <c r="K420">
        <v>0</v>
      </c>
      <c r="L420">
        <f t="shared" si="26"/>
        <v>1</v>
      </c>
    </row>
    <row r="421" spans="1:12" x14ac:dyDescent="0.3">
      <c r="A421" t="s">
        <v>174</v>
      </c>
      <c r="B421" s="1">
        <v>45528</v>
      </c>
      <c r="C421" t="s">
        <v>57</v>
      </c>
      <c r="D421">
        <v>1</v>
      </c>
      <c r="E421">
        <v>0</v>
      </c>
      <c r="F421">
        <v>0</v>
      </c>
      <c r="G421" t="str">
        <f>VLOOKUP(A421,'Parkrun PBs'!A:B,2,FALSE)</f>
        <v>30:01</v>
      </c>
      <c r="H421" t="s">
        <v>17</v>
      </c>
      <c r="I421" t="s">
        <v>13</v>
      </c>
      <c r="J421" s="18">
        <f t="shared" si="25"/>
        <v>1</v>
      </c>
      <c r="K421">
        <v>0</v>
      </c>
      <c r="L421">
        <f t="shared" si="26"/>
        <v>2</v>
      </c>
    </row>
    <row r="422" spans="1:12" x14ac:dyDescent="0.3">
      <c r="A422" t="s">
        <v>242</v>
      </c>
      <c r="B422" s="1">
        <v>45528</v>
      </c>
      <c r="C422" t="s">
        <v>57</v>
      </c>
      <c r="D422">
        <v>1</v>
      </c>
      <c r="E422">
        <v>0</v>
      </c>
      <c r="F422">
        <v>0</v>
      </c>
      <c r="G422" t="str">
        <f>VLOOKUP(A422,'Parkrun PBs'!A:B,2,FALSE)</f>
        <v>27:51</v>
      </c>
      <c r="H422" t="s">
        <v>13</v>
      </c>
      <c r="I422" t="s">
        <v>13</v>
      </c>
      <c r="J422">
        <f t="shared" si="25"/>
        <v>0</v>
      </c>
      <c r="K422">
        <v>0</v>
      </c>
      <c r="L422">
        <f t="shared" si="26"/>
        <v>1</v>
      </c>
    </row>
    <row r="423" spans="1:12" x14ac:dyDescent="0.3">
      <c r="A423" t="s">
        <v>65</v>
      </c>
      <c r="B423" s="1">
        <v>45528</v>
      </c>
      <c r="C423" t="s">
        <v>157</v>
      </c>
      <c r="D423">
        <v>1</v>
      </c>
      <c r="E423">
        <v>0</v>
      </c>
      <c r="F423">
        <v>0</v>
      </c>
      <c r="G423" t="str">
        <f>VLOOKUP(A423,'Parkrun PBs'!A:B,2,FALSE)</f>
        <v>17:43</v>
      </c>
      <c r="H423" t="s">
        <v>13</v>
      </c>
      <c r="I423" t="s">
        <v>13</v>
      </c>
      <c r="J423">
        <f t="shared" si="25"/>
        <v>0</v>
      </c>
      <c r="K423">
        <v>0</v>
      </c>
      <c r="L423">
        <f t="shared" si="26"/>
        <v>1</v>
      </c>
    </row>
    <row r="424" spans="1:12" x14ac:dyDescent="0.3">
      <c r="A424" t="s">
        <v>37</v>
      </c>
      <c r="B424" s="1">
        <v>45528</v>
      </c>
      <c r="C424" t="s">
        <v>141</v>
      </c>
      <c r="D424">
        <v>1</v>
      </c>
      <c r="E424">
        <v>0</v>
      </c>
      <c r="F424">
        <v>0</v>
      </c>
      <c r="G424" t="str">
        <f>VLOOKUP(A424,'Parkrun PBs'!A:B,2,FALSE)</f>
        <v>16:59</v>
      </c>
      <c r="H424" t="s">
        <v>13</v>
      </c>
      <c r="I424" t="s">
        <v>13</v>
      </c>
      <c r="J424">
        <f t="shared" si="25"/>
        <v>0</v>
      </c>
      <c r="K424" s="18">
        <v>1</v>
      </c>
      <c r="L424">
        <f t="shared" si="26"/>
        <v>2</v>
      </c>
    </row>
    <row r="425" spans="1:12" x14ac:dyDescent="0.3">
      <c r="A425" t="s">
        <v>52</v>
      </c>
      <c r="B425" s="1">
        <v>45528</v>
      </c>
      <c r="C425" t="s">
        <v>141</v>
      </c>
      <c r="D425">
        <v>1</v>
      </c>
      <c r="E425">
        <v>0</v>
      </c>
      <c r="F425">
        <v>0</v>
      </c>
      <c r="G425" t="str">
        <f>VLOOKUP(A425,'Parkrun PBs'!A:B,2,FALSE)</f>
        <v>17:09</v>
      </c>
      <c r="H425" t="s">
        <v>13</v>
      </c>
      <c r="I425" t="s">
        <v>13</v>
      </c>
      <c r="J425">
        <f t="shared" si="25"/>
        <v>0</v>
      </c>
      <c r="K425">
        <v>0</v>
      </c>
      <c r="L425">
        <f t="shared" si="26"/>
        <v>1</v>
      </c>
    </row>
    <row r="426" spans="1:12" x14ac:dyDescent="0.3">
      <c r="A426" t="s">
        <v>34</v>
      </c>
      <c r="B426" s="1">
        <v>45528</v>
      </c>
      <c r="C426" t="s">
        <v>141</v>
      </c>
      <c r="D426">
        <v>1</v>
      </c>
      <c r="E426">
        <v>0</v>
      </c>
      <c r="F426">
        <v>0</v>
      </c>
      <c r="G426" t="str">
        <f>VLOOKUP(A426,'Parkrun PBs'!A:B,2,FALSE)</f>
        <v>17:47</v>
      </c>
      <c r="H426" t="s">
        <v>13</v>
      </c>
      <c r="I426" t="s">
        <v>13</v>
      </c>
      <c r="J426">
        <f t="shared" si="25"/>
        <v>0</v>
      </c>
      <c r="K426" s="18">
        <v>1</v>
      </c>
      <c r="L426">
        <f t="shared" si="26"/>
        <v>2</v>
      </c>
    </row>
    <row r="427" spans="1:12" x14ac:dyDescent="0.3">
      <c r="A427" t="s">
        <v>38</v>
      </c>
      <c r="B427" s="1">
        <v>45528</v>
      </c>
      <c r="C427" t="s">
        <v>141</v>
      </c>
      <c r="D427">
        <v>1</v>
      </c>
      <c r="E427">
        <v>0</v>
      </c>
      <c r="F427">
        <v>0</v>
      </c>
      <c r="G427" t="str">
        <f>VLOOKUP(A427,'Parkrun PBs'!A:B,2,FALSE)</f>
        <v>19:48</v>
      </c>
      <c r="H427" t="s">
        <v>13</v>
      </c>
      <c r="I427" t="s">
        <v>13</v>
      </c>
      <c r="J427">
        <f t="shared" ref="J427:J449" si="29">IF(H427="Y",1,0)-IF(I427="Y",1,0)</f>
        <v>0</v>
      </c>
      <c r="K427" s="18">
        <v>1</v>
      </c>
      <c r="L427">
        <f t="shared" ref="L427:L449" si="30">SUM(D427:F427,J427:K427)</f>
        <v>2</v>
      </c>
    </row>
    <row r="428" spans="1:12" x14ac:dyDescent="0.3">
      <c r="A428" t="s">
        <v>105</v>
      </c>
      <c r="B428" s="1">
        <v>45528</v>
      </c>
      <c r="C428" t="s">
        <v>141</v>
      </c>
      <c r="D428">
        <v>1</v>
      </c>
      <c r="E428">
        <v>0</v>
      </c>
      <c r="F428">
        <v>0</v>
      </c>
      <c r="G428" t="str">
        <f>VLOOKUP(A428,'Parkrun PBs'!A:B,2,FALSE)</f>
        <v>19:08</v>
      </c>
      <c r="H428" t="s">
        <v>13</v>
      </c>
      <c r="I428" t="s">
        <v>13</v>
      </c>
      <c r="J428">
        <f t="shared" si="29"/>
        <v>0</v>
      </c>
      <c r="K428">
        <v>0</v>
      </c>
      <c r="L428">
        <f t="shared" si="30"/>
        <v>1</v>
      </c>
    </row>
    <row r="429" spans="1:12" x14ac:dyDescent="0.3">
      <c r="A429" t="s">
        <v>75</v>
      </c>
      <c r="B429" s="1">
        <v>45528</v>
      </c>
      <c r="C429" t="s">
        <v>141</v>
      </c>
      <c r="D429">
        <v>1</v>
      </c>
      <c r="E429">
        <v>0</v>
      </c>
      <c r="F429">
        <v>0</v>
      </c>
      <c r="G429" t="str">
        <f>VLOOKUP(A429,'Parkrun PBs'!A:B,2,FALSE)</f>
        <v>19:49</v>
      </c>
      <c r="H429" t="s">
        <v>13</v>
      </c>
      <c r="I429" t="s">
        <v>13</v>
      </c>
      <c r="J429">
        <f t="shared" si="29"/>
        <v>0</v>
      </c>
      <c r="K429">
        <v>0</v>
      </c>
      <c r="L429">
        <f t="shared" si="30"/>
        <v>1</v>
      </c>
    </row>
    <row r="430" spans="1:12" x14ac:dyDescent="0.3">
      <c r="A430" t="s">
        <v>245</v>
      </c>
      <c r="B430" s="1">
        <v>45528</v>
      </c>
      <c r="C430" t="s">
        <v>141</v>
      </c>
      <c r="D430">
        <v>1</v>
      </c>
      <c r="E430">
        <v>0</v>
      </c>
      <c r="F430">
        <v>0</v>
      </c>
      <c r="G430" t="str">
        <f>VLOOKUP(A430,'Parkrun PBs'!A:B,2,FALSE)</f>
        <v>21:24</v>
      </c>
      <c r="H430" t="s">
        <v>17</v>
      </c>
      <c r="I430" t="s">
        <v>17</v>
      </c>
      <c r="J430">
        <f t="shared" si="29"/>
        <v>0</v>
      </c>
      <c r="K430">
        <v>0</v>
      </c>
      <c r="L430">
        <f t="shared" si="30"/>
        <v>1</v>
      </c>
    </row>
    <row r="431" spans="1:12" x14ac:dyDescent="0.3">
      <c r="A431" t="s">
        <v>82</v>
      </c>
      <c r="B431" s="1">
        <v>45535</v>
      </c>
      <c r="C431" t="s">
        <v>12</v>
      </c>
      <c r="D431">
        <v>1</v>
      </c>
      <c r="E431">
        <v>0</v>
      </c>
      <c r="F431">
        <v>0</v>
      </c>
      <c r="G431" t="str">
        <f>VLOOKUP(A431,'Parkrun PBs'!A:B,2,FALSE)</f>
        <v>19:20</v>
      </c>
      <c r="H431" t="s">
        <v>13</v>
      </c>
      <c r="I431" t="s">
        <v>13</v>
      </c>
      <c r="J431">
        <f t="shared" si="29"/>
        <v>0</v>
      </c>
      <c r="K431">
        <v>0</v>
      </c>
      <c r="L431">
        <f t="shared" si="30"/>
        <v>1</v>
      </c>
    </row>
    <row r="432" spans="1:12" x14ac:dyDescent="0.3">
      <c r="A432" t="s">
        <v>18</v>
      </c>
      <c r="B432" s="1">
        <v>45535</v>
      </c>
      <c r="C432" t="s">
        <v>12</v>
      </c>
      <c r="D432">
        <v>1</v>
      </c>
      <c r="E432">
        <v>0</v>
      </c>
      <c r="F432">
        <v>0</v>
      </c>
      <c r="G432" t="str">
        <f>VLOOKUP(A432,'Parkrun PBs'!A:B,2,FALSE)</f>
        <v>17:02</v>
      </c>
      <c r="H432" t="s">
        <v>13</v>
      </c>
      <c r="I432" t="s">
        <v>13</v>
      </c>
      <c r="J432">
        <f t="shared" si="29"/>
        <v>0</v>
      </c>
      <c r="K432">
        <v>0</v>
      </c>
      <c r="L432">
        <f t="shared" si="30"/>
        <v>1</v>
      </c>
    </row>
    <row r="433" spans="1:12" x14ac:dyDescent="0.3">
      <c r="A433" t="s">
        <v>169</v>
      </c>
      <c r="B433" s="1">
        <v>45535</v>
      </c>
      <c r="C433" t="s">
        <v>12</v>
      </c>
      <c r="D433">
        <v>1</v>
      </c>
      <c r="E433">
        <v>0</v>
      </c>
      <c r="F433">
        <v>0</v>
      </c>
      <c r="G433" t="str">
        <f>VLOOKUP(A433,'Parkrun PBs'!A:B,2,FALSE)</f>
        <v>23:11</v>
      </c>
      <c r="H433" t="s">
        <v>17</v>
      </c>
      <c r="I433" t="s">
        <v>17</v>
      </c>
      <c r="J433">
        <f t="shared" si="29"/>
        <v>0</v>
      </c>
      <c r="K433">
        <v>0</v>
      </c>
      <c r="L433">
        <f t="shared" si="30"/>
        <v>1</v>
      </c>
    </row>
    <row r="434" spans="1:12" x14ac:dyDescent="0.3">
      <c r="A434" t="s">
        <v>150</v>
      </c>
      <c r="B434" s="1">
        <v>45535</v>
      </c>
      <c r="C434" t="s">
        <v>134</v>
      </c>
      <c r="D434">
        <v>1</v>
      </c>
      <c r="E434">
        <v>0</v>
      </c>
      <c r="F434">
        <v>0</v>
      </c>
      <c r="G434" t="str">
        <f>VLOOKUP(A434,'Parkrun PBs'!A:B,2,FALSE)</f>
        <v>20:33</v>
      </c>
      <c r="H434" t="s">
        <v>17</v>
      </c>
      <c r="I434" t="s">
        <v>13</v>
      </c>
      <c r="J434" s="18">
        <f t="shared" si="29"/>
        <v>1</v>
      </c>
      <c r="K434">
        <v>0</v>
      </c>
      <c r="L434">
        <f t="shared" si="30"/>
        <v>2</v>
      </c>
    </row>
    <row r="435" spans="1:12" x14ac:dyDescent="0.3">
      <c r="A435" t="s">
        <v>27</v>
      </c>
      <c r="B435" s="1">
        <v>45535</v>
      </c>
      <c r="C435" t="s">
        <v>249</v>
      </c>
      <c r="D435">
        <v>1</v>
      </c>
      <c r="E435">
        <v>0</v>
      </c>
      <c r="F435">
        <v>0</v>
      </c>
      <c r="G435" t="str">
        <f>VLOOKUP(A435,'Parkrun PBs'!A:B,2,FALSE)</f>
        <v>22:54</v>
      </c>
      <c r="H435" t="s">
        <v>17</v>
      </c>
      <c r="I435" t="s">
        <v>17</v>
      </c>
      <c r="J435">
        <f t="shared" si="29"/>
        <v>0</v>
      </c>
      <c r="K435">
        <v>0</v>
      </c>
      <c r="L435">
        <f t="shared" si="30"/>
        <v>1</v>
      </c>
    </row>
    <row r="436" spans="1:12" x14ac:dyDescent="0.3">
      <c r="A436" t="s">
        <v>44</v>
      </c>
      <c r="B436" s="1">
        <v>45535</v>
      </c>
      <c r="C436" t="s">
        <v>249</v>
      </c>
      <c r="D436">
        <v>1</v>
      </c>
      <c r="E436">
        <v>0</v>
      </c>
      <c r="F436">
        <v>0</v>
      </c>
      <c r="G436" t="str">
        <f>VLOOKUP(A436,'Parkrun PBs'!A:B,2,FALSE)</f>
        <v>20:28</v>
      </c>
      <c r="H436" t="s">
        <v>13</v>
      </c>
      <c r="I436" t="s">
        <v>13</v>
      </c>
      <c r="J436">
        <f t="shared" si="29"/>
        <v>0</v>
      </c>
      <c r="K436">
        <v>0</v>
      </c>
      <c r="L436">
        <f t="shared" si="30"/>
        <v>1</v>
      </c>
    </row>
    <row r="437" spans="1:12" x14ac:dyDescent="0.3">
      <c r="A437" t="s">
        <v>34</v>
      </c>
      <c r="B437" s="1">
        <v>45535</v>
      </c>
      <c r="C437" t="s">
        <v>33</v>
      </c>
      <c r="D437">
        <v>1</v>
      </c>
      <c r="E437">
        <v>0</v>
      </c>
      <c r="F437">
        <v>0</v>
      </c>
      <c r="G437" t="str">
        <f>VLOOKUP(A437,'Parkrun PBs'!A:B,2,FALSE)</f>
        <v>17:47</v>
      </c>
      <c r="H437" t="s">
        <v>17</v>
      </c>
      <c r="I437" t="s">
        <v>13</v>
      </c>
      <c r="J437" s="18">
        <f t="shared" si="29"/>
        <v>1</v>
      </c>
      <c r="K437">
        <v>0</v>
      </c>
      <c r="L437">
        <f t="shared" si="30"/>
        <v>2</v>
      </c>
    </row>
    <row r="438" spans="1:12" x14ac:dyDescent="0.3">
      <c r="A438" t="s">
        <v>32</v>
      </c>
      <c r="B438" s="1">
        <v>45535</v>
      </c>
      <c r="C438" t="s">
        <v>33</v>
      </c>
      <c r="D438">
        <v>1</v>
      </c>
      <c r="E438">
        <v>0</v>
      </c>
      <c r="F438">
        <v>0</v>
      </c>
      <c r="G438" t="str">
        <f>VLOOKUP(A438,'Parkrun PBs'!A:B,2,FALSE)</f>
        <v>17:37</v>
      </c>
      <c r="H438" t="s">
        <v>17</v>
      </c>
      <c r="I438" t="s">
        <v>13</v>
      </c>
      <c r="J438" s="18">
        <f t="shared" si="29"/>
        <v>1</v>
      </c>
      <c r="K438" s="18">
        <v>1</v>
      </c>
      <c r="L438">
        <f t="shared" si="30"/>
        <v>3</v>
      </c>
    </row>
    <row r="439" spans="1:12" x14ac:dyDescent="0.3">
      <c r="A439" t="s">
        <v>102</v>
      </c>
      <c r="B439" s="1">
        <v>45535</v>
      </c>
      <c r="C439" t="s">
        <v>33</v>
      </c>
      <c r="D439">
        <v>1</v>
      </c>
      <c r="E439">
        <v>0</v>
      </c>
      <c r="F439">
        <v>0</v>
      </c>
      <c r="G439" t="str">
        <f>VLOOKUP(A439,'Parkrun PBs'!A:B,2,FALSE)</f>
        <v>20:25</v>
      </c>
      <c r="H439" t="s">
        <v>13</v>
      </c>
      <c r="I439" t="s">
        <v>13</v>
      </c>
      <c r="J439">
        <f t="shared" si="29"/>
        <v>0</v>
      </c>
      <c r="K439">
        <v>0</v>
      </c>
      <c r="L439">
        <f t="shared" si="30"/>
        <v>1</v>
      </c>
    </row>
    <row r="440" spans="1:12" x14ac:dyDescent="0.3">
      <c r="A440" t="s">
        <v>65</v>
      </c>
      <c r="B440" s="1">
        <v>45535</v>
      </c>
      <c r="C440" t="s">
        <v>33</v>
      </c>
      <c r="D440">
        <v>1</v>
      </c>
      <c r="E440">
        <v>0</v>
      </c>
      <c r="F440">
        <v>0</v>
      </c>
      <c r="G440" t="str">
        <f>VLOOKUP(A440,'Parkrun PBs'!A:B,2,FALSE)</f>
        <v>17:43</v>
      </c>
      <c r="H440" t="s">
        <v>17</v>
      </c>
      <c r="I440" t="s">
        <v>17</v>
      </c>
      <c r="J440">
        <f t="shared" si="29"/>
        <v>0</v>
      </c>
      <c r="K440">
        <v>0</v>
      </c>
      <c r="L440">
        <f t="shared" si="30"/>
        <v>1</v>
      </c>
    </row>
    <row r="441" spans="1:12" x14ac:dyDescent="0.3">
      <c r="A441" t="s">
        <v>19</v>
      </c>
      <c r="B441" s="1">
        <v>45535</v>
      </c>
      <c r="C441" t="s">
        <v>122</v>
      </c>
      <c r="D441">
        <v>1</v>
      </c>
      <c r="E441">
        <v>0</v>
      </c>
      <c r="F441">
        <v>0</v>
      </c>
      <c r="G441" t="str">
        <f>VLOOKUP(A441,'Parkrun PBs'!A:B,2,FALSE)</f>
        <v>19:45</v>
      </c>
      <c r="H441" t="s">
        <v>17</v>
      </c>
      <c r="I441" t="s">
        <v>17</v>
      </c>
      <c r="J441">
        <f t="shared" si="29"/>
        <v>0</v>
      </c>
      <c r="K441">
        <v>0</v>
      </c>
      <c r="L441">
        <f t="shared" si="30"/>
        <v>1</v>
      </c>
    </row>
    <row r="442" spans="1:12" x14ac:dyDescent="0.3">
      <c r="A442" t="s">
        <v>74</v>
      </c>
      <c r="B442" s="1">
        <v>45535</v>
      </c>
      <c r="C442" t="s">
        <v>73</v>
      </c>
      <c r="D442">
        <v>1</v>
      </c>
      <c r="E442">
        <v>0</v>
      </c>
      <c r="F442">
        <v>0</v>
      </c>
      <c r="G442" t="str">
        <f>VLOOKUP(A442,'Parkrun PBs'!A:B,2,FALSE)</f>
        <v>24:13</v>
      </c>
      <c r="H442" t="s">
        <v>13</v>
      </c>
      <c r="I442" t="s">
        <v>13</v>
      </c>
      <c r="J442">
        <f t="shared" si="29"/>
        <v>0</v>
      </c>
      <c r="K442">
        <v>0</v>
      </c>
      <c r="L442">
        <f t="shared" si="30"/>
        <v>1</v>
      </c>
    </row>
    <row r="443" spans="1:12" x14ac:dyDescent="0.3">
      <c r="A443" t="s">
        <v>51</v>
      </c>
      <c r="B443" s="1">
        <v>45535</v>
      </c>
      <c r="C443" t="s">
        <v>53</v>
      </c>
      <c r="D443">
        <v>1</v>
      </c>
      <c r="E443">
        <v>0</v>
      </c>
      <c r="F443">
        <v>0</v>
      </c>
      <c r="G443" t="str">
        <f>VLOOKUP(A443,'Parkrun PBs'!A:B,2,FALSE)</f>
        <v>17:17</v>
      </c>
      <c r="H443" t="s">
        <v>13</v>
      </c>
      <c r="I443" t="s">
        <v>13</v>
      </c>
      <c r="J443">
        <f t="shared" si="29"/>
        <v>0</v>
      </c>
      <c r="K443">
        <v>0</v>
      </c>
      <c r="L443">
        <f t="shared" si="30"/>
        <v>1</v>
      </c>
    </row>
    <row r="444" spans="1:12" x14ac:dyDescent="0.3">
      <c r="A444" t="s">
        <v>26</v>
      </c>
      <c r="B444" s="1">
        <v>45535</v>
      </c>
      <c r="C444" t="s">
        <v>216</v>
      </c>
      <c r="D444">
        <v>1</v>
      </c>
      <c r="E444">
        <v>0</v>
      </c>
      <c r="F444">
        <v>0</v>
      </c>
      <c r="G444" t="str">
        <f>VLOOKUP(A444,'Parkrun PBs'!A:B,2,FALSE)</f>
        <v>26:19</v>
      </c>
      <c r="H444" t="s">
        <v>17</v>
      </c>
      <c r="I444" t="s">
        <v>17</v>
      </c>
      <c r="J444">
        <f t="shared" si="29"/>
        <v>0</v>
      </c>
      <c r="K444" s="18">
        <v>1</v>
      </c>
      <c r="L444">
        <f t="shared" si="30"/>
        <v>2</v>
      </c>
    </row>
    <row r="445" spans="1:12" x14ac:dyDescent="0.3">
      <c r="A445" t="s">
        <v>48</v>
      </c>
      <c r="B445" s="1">
        <v>45535</v>
      </c>
      <c r="C445" t="s">
        <v>250</v>
      </c>
      <c r="D445">
        <v>1</v>
      </c>
      <c r="E445">
        <v>0</v>
      </c>
      <c r="F445">
        <v>0</v>
      </c>
      <c r="G445" t="str">
        <f>VLOOKUP(A445,'Parkrun PBs'!A:B,2,FALSE)</f>
        <v>19:55</v>
      </c>
      <c r="H445" t="s">
        <v>17</v>
      </c>
      <c r="I445" t="s">
        <v>17</v>
      </c>
      <c r="J445">
        <f t="shared" si="29"/>
        <v>0</v>
      </c>
      <c r="K445" s="18">
        <v>1</v>
      </c>
      <c r="L445">
        <f t="shared" si="30"/>
        <v>2</v>
      </c>
    </row>
    <row r="446" spans="1:12" x14ac:dyDescent="0.3">
      <c r="A446" t="s">
        <v>23</v>
      </c>
      <c r="B446" s="1">
        <v>45535</v>
      </c>
      <c r="C446" t="s">
        <v>141</v>
      </c>
      <c r="D446">
        <v>1</v>
      </c>
      <c r="E446">
        <v>0</v>
      </c>
      <c r="F446">
        <v>0</v>
      </c>
      <c r="G446" t="str">
        <f>VLOOKUP(A446,'Parkrun PBs'!A:B,2,FALSE)</f>
        <v>25:17</v>
      </c>
      <c r="H446" t="s">
        <v>13</v>
      </c>
      <c r="I446" t="s">
        <v>13</v>
      </c>
      <c r="J446">
        <f t="shared" si="29"/>
        <v>0</v>
      </c>
      <c r="K446">
        <v>0</v>
      </c>
      <c r="L446">
        <f t="shared" si="30"/>
        <v>1</v>
      </c>
    </row>
    <row r="447" spans="1:12" x14ac:dyDescent="0.3">
      <c r="A447" t="s">
        <v>22</v>
      </c>
      <c r="B447" s="1">
        <v>45535</v>
      </c>
      <c r="C447" t="s">
        <v>141</v>
      </c>
      <c r="D447">
        <v>1</v>
      </c>
      <c r="E447">
        <v>0</v>
      </c>
      <c r="F447">
        <v>0</v>
      </c>
      <c r="G447" t="str">
        <f>VLOOKUP(A447,'Parkrun PBs'!A:B,2,FALSE)</f>
        <v>21:46</v>
      </c>
      <c r="H447" t="s">
        <v>13</v>
      </c>
      <c r="I447" t="s">
        <v>13</v>
      </c>
      <c r="J447">
        <f t="shared" si="29"/>
        <v>0</v>
      </c>
      <c r="K447">
        <v>0</v>
      </c>
      <c r="L447">
        <f t="shared" si="30"/>
        <v>1</v>
      </c>
    </row>
    <row r="448" spans="1:12" x14ac:dyDescent="0.3">
      <c r="A448" t="s">
        <v>52</v>
      </c>
      <c r="B448" s="1">
        <v>45535</v>
      </c>
      <c r="C448" t="s">
        <v>141</v>
      </c>
      <c r="D448">
        <v>1</v>
      </c>
      <c r="E448">
        <v>0</v>
      </c>
      <c r="F448">
        <v>0</v>
      </c>
      <c r="G448" t="str">
        <f>VLOOKUP(A448,'Parkrun PBs'!A:B,2,FALSE)</f>
        <v>17:09</v>
      </c>
      <c r="H448" t="s">
        <v>13</v>
      </c>
      <c r="I448" t="s">
        <v>13</v>
      </c>
      <c r="J448">
        <f t="shared" si="29"/>
        <v>0</v>
      </c>
      <c r="K448">
        <v>0</v>
      </c>
      <c r="L448">
        <f t="shared" si="30"/>
        <v>1</v>
      </c>
    </row>
    <row r="449" spans="1:12" x14ac:dyDescent="0.3">
      <c r="A449" t="s">
        <v>144</v>
      </c>
      <c r="B449" s="1">
        <v>45535</v>
      </c>
      <c r="C449" t="s">
        <v>141</v>
      </c>
      <c r="D449">
        <v>1</v>
      </c>
      <c r="E449">
        <v>0</v>
      </c>
      <c r="F449">
        <v>0</v>
      </c>
      <c r="G449" t="str">
        <f>VLOOKUP(A449,'Parkrun PBs'!A:B,2,FALSE)</f>
        <v>28:30</v>
      </c>
      <c r="H449" t="s">
        <v>13</v>
      </c>
      <c r="I449" t="s">
        <v>13</v>
      </c>
      <c r="J449">
        <f t="shared" si="29"/>
        <v>0</v>
      </c>
      <c r="K449">
        <v>0</v>
      </c>
      <c r="L449">
        <f t="shared" si="30"/>
        <v>1</v>
      </c>
    </row>
    <row r="450" spans="1:12" x14ac:dyDescent="0.3">
      <c r="A450" t="s">
        <v>104</v>
      </c>
      <c r="B450" s="1">
        <v>45535</v>
      </c>
      <c r="C450" t="s">
        <v>62</v>
      </c>
      <c r="D450" s="6">
        <v>0</v>
      </c>
      <c r="E450" s="6">
        <v>3</v>
      </c>
      <c r="F450">
        <v>0</v>
      </c>
      <c r="G450" t="str">
        <f>VLOOKUP(A450,'Parkrun PBs'!A:B,2,FALSE)</f>
        <v>21:58</v>
      </c>
      <c r="H450" t="s">
        <v>13</v>
      </c>
      <c r="I450" t="s">
        <v>13</v>
      </c>
      <c r="J450">
        <f t="shared" ref="J450:J513" si="31">IF(H450="Y",1,0)-IF(I450="Y",1,0)</f>
        <v>0</v>
      </c>
      <c r="K450">
        <v>0</v>
      </c>
      <c r="L450">
        <f t="shared" ref="L450:L513" si="32">SUM(D450:F450,J450:K450)</f>
        <v>3</v>
      </c>
    </row>
    <row r="451" spans="1:12" x14ac:dyDescent="0.3">
      <c r="A451" t="s">
        <v>23</v>
      </c>
      <c r="B451" s="1">
        <v>45542</v>
      </c>
      <c r="C451" t="s">
        <v>57</v>
      </c>
      <c r="D451" s="6">
        <v>1</v>
      </c>
      <c r="E451" s="6">
        <v>3</v>
      </c>
      <c r="F451">
        <v>0</v>
      </c>
      <c r="G451" t="str">
        <f>VLOOKUP(A451,'Parkrun PBs'!A:B,2,FALSE)</f>
        <v>25:17</v>
      </c>
      <c r="H451" t="s">
        <v>13</v>
      </c>
      <c r="I451" t="s">
        <v>13</v>
      </c>
      <c r="J451">
        <f t="shared" si="31"/>
        <v>0</v>
      </c>
      <c r="K451" s="18">
        <v>1</v>
      </c>
      <c r="L451">
        <f t="shared" si="32"/>
        <v>5</v>
      </c>
    </row>
    <row r="452" spans="1:12" x14ac:dyDescent="0.3">
      <c r="A452" t="s">
        <v>27</v>
      </c>
      <c r="B452" s="1">
        <v>45542</v>
      </c>
      <c r="C452" t="s">
        <v>57</v>
      </c>
      <c r="D452" s="6">
        <v>1</v>
      </c>
      <c r="E452" s="6">
        <v>3</v>
      </c>
      <c r="F452">
        <v>0</v>
      </c>
      <c r="G452" t="str">
        <f>VLOOKUP(A452,'Parkrun PBs'!A:B,2,FALSE)</f>
        <v>22:54</v>
      </c>
      <c r="H452" t="s">
        <v>13</v>
      </c>
      <c r="I452" t="s">
        <v>13</v>
      </c>
      <c r="J452">
        <f t="shared" si="31"/>
        <v>0</v>
      </c>
      <c r="K452">
        <v>0</v>
      </c>
      <c r="L452">
        <f t="shared" si="32"/>
        <v>4</v>
      </c>
    </row>
    <row r="453" spans="1:12" x14ac:dyDescent="0.3">
      <c r="A453" t="s">
        <v>161</v>
      </c>
      <c r="B453" s="1">
        <v>45542</v>
      </c>
      <c r="C453" t="s">
        <v>134</v>
      </c>
      <c r="D453">
        <v>1</v>
      </c>
      <c r="E453">
        <v>0</v>
      </c>
      <c r="F453">
        <v>0</v>
      </c>
      <c r="G453" t="str">
        <f>VLOOKUP(A453,'Parkrun PBs'!A:B,2,FALSE)</f>
        <v>18:31</v>
      </c>
      <c r="H453" t="s">
        <v>13</v>
      </c>
      <c r="I453" t="s">
        <v>13</v>
      </c>
      <c r="J453">
        <f t="shared" si="31"/>
        <v>0</v>
      </c>
      <c r="K453" s="18">
        <v>1</v>
      </c>
      <c r="L453">
        <f t="shared" si="32"/>
        <v>2</v>
      </c>
    </row>
    <row r="454" spans="1:12" x14ac:dyDescent="0.3">
      <c r="A454" t="s">
        <v>167</v>
      </c>
      <c r="B454" s="1">
        <v>45542</v>
      </c>
      <c r="C454" t="s">
        <v>134</v>
      </c>
      <c r="D454">
        <v>1</v>
      </c>
      <c r="E454">
        <v>0</v>
      </c>
      <c r="F454" s="18">
        <v>2</v>
      </c>
      <c r="G454" s="18" t="str">
        <f>VLOOKUP(A454,'Parkrun PBs'!A:B,2,FALSE)</f>
        <v>24:28</v>
      </c>
      <c r="H454" t="s">
        <v>17</v>
      </c>
      <c r="I454" t="s">
        <v>17</v>
      </c>
      <c r="J454">
        <f t="shared" ref="J454" si="33">IF(H454="Y",1,0)-IF(I454="Y",1,0)</f>
        <v>0</v>
      </c>
      <c r="K454" s="18">
        <v>1</v>
      </c>
      <c r="L454">
        <f t="shared" ref="L454" si="34">SUM(D454:F454,J454:K454)</f>
        <v>4</v>
      </c>
    </row>
    <row r="455" spans="1:12" x14ac:dyDescent="0.3">
      <c r="A455" t="s">
        <v>26</v>
      </c>
      <c r="B455" s="1">
        <v>45542</v>
      </c>
      <c r="C455" t="s">
        <v>137</v>
      </c>
      <c r="D455">
        <v>1</v>
      </c>
      <c r="E455">
        <v>0</v>
      </c>
      <c r="F455">
        <v>0</v>
      </c>
      <c r="G455" t="str">
        <f>VLOOKUP(A455,'Parkrun PBs'!A:B,2,FALSE)</f>
        <v>26:19</v>
      </c>
      <c r="H455" t="s">
        <v>17</v>
      </c>
      <c r="I455" t="s">
        <v>17</v>
      </c>
      <c r="J455">
        <f t="shared" si="31"/>
        <v>0</v>
      </c>
      <c r="K455">
        <v>0</v>
      </c>
      <c r="L455">
        <f t="shared" si="32"/>
        <v>1</v>
      </c>
    </row>
    <row r="456" spans="1:12" x14ac:dyDescent="0.3">
      <c r="A456" t="s">
        <v>44</v>
      </c>
      <c r="B456" s="1">
        <v>45542</v>
      </c>
      <c r="C456" t="s">
        <v>190</v>
      </c>
      <c r="D456">
        <v>1</v>
      </c>
      <c r="E456">
        <v>0</v>
      </c>
      <c r="F456">
        <v>0</v>
      </c>
      <c r="G456" t="str">
        <f>VLOOKUP(A456,'Parkrun PBs'!A:B,2,FALSE)</f>
        <v>20:28</v>
      </c>
      <c r="H456" t="s">
        <v>13</v>
      </c>
      <c r="I456" t="s">
        <v>13</v>
      </c>
      <c r="J456">
        <f t="shared" si="31"/>
        <v>0</v>
      </c>
      <c r="K456">
        <v>0</v>
      </c>
      <c r="L456">
        <f t="shared" si="32"/>
        <v>1</v>
      </c>
    </row>
    <row r="457" spans="1:12" x14ac:dyDescent="0.3">
      <c r="A457" t="s">
        <v>82</v>
      </c>
      <c r="B457" s="1">
        <v>45542</v>
      </c>
      <c r="C457" t="s">
        <v>251</v>
      </c>
      <c r="D457">
        <v>1</v>
      </c>
      <c r="E457">
        <v>0</v>
      </c>
      <c r="F457">
        <v>0</v>
      </c>
      <c r="G457" t="str">
        <f>VLOOKUP(A457,'Parkrun PBs'!A:B,2,FALSE)</f>
        <v>19:20</v>
      </c>
      <c r="H457" t="s">
        <v>17</v>
      </c>
      <c r="I457" t="s">
        <v>17</v>
      </c>
      <c r="J457">
        <f t="shared" si="31"/>
        <v>0</v>
      </c>
      <c r="K457">
        <v>0</v>
      </c>
      <c r="L457">
        <f t="shared" si="32"/>
        <v>1</v>
      </c>
    </row>
    <row r="458" spans="1:12" x14ac:dyDescent="0.3">
      <c r="A458" t="s">
        <v>252</v>
      </c>
      <c r="B458" s="1">
        <v>45542</v>
      </c>
      <c r="C458" t="s">
        <v>53</v>
      </c>
      <c r="D458">
        <v>1</v>
      </c>
      <c r="E458">
        <v>0</v>
      </c>
      <c r="F458">
        <v>0</v>
      </c>
      <c r="G458" t="str">
        <f>VLOOKUP(A458,'Parkrun PBs'!A:B,2,FALSE)</f>
        <v>25:41</v>
      </c>
      <c r="H458" t="s">
        <v>13</v>
      </c>
      <c r="I458" t="s">
        <v>13</v>
      </c>
      <c r="J458">
        <f t="shared" si="31"/>
        <v>0</v>
      </c>
      <c r="K458">
        <v>0</v>
      </c>
      <c r="L458">
        <f t="shared" si="32"/>
        <v>1</v>
      </c>
    </row>
    <row r="459" spans="1:12" x14ac:dyDescent="0.3">
      <c r="A459" t="s">
        <v>65</v>
      </c>
      <c r="B459" s="1">
        <v>45542</v>
      </c>
      <c r="C459" t="s">
        <v>153</v>
      </c>
      <c r="D459">
        <v>1</v>
      </c>
      <c r="E459">
        <v>0</v>
      </c>
      <c r="F459">
        <v>0</v>
      </c>
      <c r="G459" t="str">
        <f>VLOOKUP(A459,'Parkrun PBs'!A:B,2,FALSE)</f>
        <v>17:43</v>
      </c>
      <c r="H459" t="s">
        <v>13</v>
      </c>
      <c r="I459" t="s">
        <v>13</v>
      </c>
      <c r="J459">
        <f t="shared" si="31"/>
        <v>0</v>
      </c>
      <c r="K459">
        <v>0</v>
      </c>
      <c r="L459">
        <f t="shared" si="32"/>
        <v>1</v>
      </c>
    </row>
    <row r="460" spans="1:12" x14ac:dyDescent="0.3">
      <c r="A460" t="s">
        <v>19</v>
      </c>
      <c r="B460" s="1">
        <v>45542</v>
      </c>
      <c r="C460" t="s">
        <v>225</v>
      </c>
      <c r="D460">
        <v>1</v>
      </c>
      <c r="E460">
        <v>0</v>
      </c>
      <c r="F460">
        <v>0</v>
      </c>
      <c r="G460" t="str">
        <f>VLOOKUP(A460,'Parkrun PBs'!A:B,2,FALSE)</f>
        <v>19:45</v>
      </c>
      <c r="H460" t="s">
        <v>17</v>
      </c>
      <c r="I460" t="s">
        <v>17</v>
      </c>
      <c r="J460">
        <f t="shared" si="31"/>
        <v>0</v>
      </c>
      <c r="K460">
        <v>0</v>
      </c>
      <c r="L460">
        <f t="shared" si="32"/>
        <v>1</v>
      </c>
    </row>
    <row r="461" spans="1:12" x14ac:dyDescent="0.3">
      <c r="A461" t="s">
        <v>51</v>
      </c>
      <c r="B461" s="1">
        <v>45542</v>
      </c>
      <c r="C461" t="s">
        <v>72</v>
      </c>
      <c r="D461">
        <v>1</v>
      </c>
      <c r="E461">
        <v>0</v>
      </c>
      <c r="F461">
        <v>0</v>
      </c>
      <c r="G461" t="str">
        <f>VLOOKUP(A461,'Parkrun PBs'!A:B,2,FALSE)</f>
        <v>17:17</v>
      </c>
      <c r="H461" t="s">
        <v>17</v>
      </c>
      <c r="I461" t="s">
        <v>17</v>
      </c>
      <c r="J461">
        <f t="shared" si="31"/>
        <v>0</v>
      </c>
      <c r="K461">
        <v>0</v>
      </c>
      <c r="L461">
        <f t="shared" si="32"/>
        <v>1</v>
      </c>
    </row>
    <row r="462" spans="1:12" x14ac:dyDescent="0.3">
      <c r="A462" t="s">
        <v>34</v>
      </c>
      <c r="B462" s="1">
        <v>45542</v>
      </c>
      <c r="C462" t="s">
        <v>57</v>
      </c>
      <c r="D462">
        <v>1</v>
      </c>
      <c r="E462">
        <v>0</v>
      </c>
      <c r="F462">
        <v>0</v>
      </c>
      <c r="G462" t="str">
        <f>VLOOKUP(A462,'Parkrun PBs'!A:B,2,FALSE)</f>
        <v>17:47</v>
      </c>
      <c r="H462" t="s">
        <v>13</v>
      </c>
      <c r="I462" t="s">
        <v>13</v>
      </c>
      <c r="J462">
        <f t="shared" si="31"/>
        <v>0</v>
      </c>
      <c r="K462" s="18">
        <v>1</v>
      </c>
      <c r="L462">
        <f t="shared" si="32"/>
        <v>2</v>
      </c>
    </row>
    <row r="463" spans="1:12" x14ac:dyDescent="0.3">
      <c r="A463" t="s">
        <v>143</v>
      </c>
      <c r="B463" s="1">
        <v>45542</v>
      </c>
      <c r="C463" t="s">
        <v>57</v>
      </c>
      <c r="D463">
        <v>1</v>
      </c>
      <c r="E463">
        <v>0</v>
      </c>
      <c r="F463">
        <v>0</v>
      </c>
      <c r="G463" t="str">
        <f>VLOOKUP(A463,'Parkrun PBs'!A:B,2,FALSE)</f>
        <v>23:09</v>
      </c>
      <c r="H463" t="s">
        <v>13</v>
      </c>
      <c r="I463" t="s">
        <v>13</v>
      </c>
      <c r="J463">
        <f t="shared" si="31"/>
        <v>0</v>
      </c>
      <c r="K463">
        <v>0</v>
      </c>
      <c r="L463">
        <f t="shared" si="32"/>
        <v>1</v>
      </c>
    </row>
    <row r="464" spans="1:12" x14ac:dyDescent="0.3">
      <c r="A464" t="s">
        <v>245</v>
      </c>
      <c r="B464" s="1">
        <v>45542</v>
      </c>
      <c r="C464" t="s">
        <v>57</v>
      </c>
      <c r="D464">
        <v>1</v>
      </c>
      <c r="E464">
        <v>0</v>
      </c>
      <c r="F464">
        <v>0</v>
      </c>
      <c r="G464" t="str">
        <f>VLOOKUP(A464,'Parkrun PBs'!A:B,2,FALSE)</f>
        <v>21:24</v>
      </c>
      <c r="H464" t="s">
        <v>13</v>
      </c>
      <c r="I464" t="s">
        <v>13</v>
      </c>
      <c r="J464">
        <f t="shared" si="31"/>
        <v>0</v>
      </c>
      <c r="K464" s="18">
        <v>1</v>
      </c>
      <c r="L464">
        <f t="shared" si="32"/>
        <v>2</v>
      </c>
    </row>
    <row r="465" spans="1:12" x14ac:dyDescent="0.3">
      <c r="A465" t="s">
        <v>32</v>
      </c>
      <c r="B465" s="1">
        <v>45542</v>
      </c>
      <c r="C465" t="s">
        <v>57</v>
      </c>
      <c r="D465">
        <v>1</v>
      </c>
      <c r="E465">
        <v>0</v>
      </c>
      <c r="F465">
        <v>0</v>
      </c>
      <c r="G465" t="str">
        <f>VLOOKUP(A465,'Parkrun PBs'!A:B,2,FALSE)</f>
        <v>17:37</v>
      </c>
      <c r="H465" t="s">
        <v>13</v>
      </c>
      <c r="I465" t="s">
        <v>13</v>
      </c>
      <c r="J465">
        <f t="shared" si="31"/>
        <v>0</v>
      </c>
      <c r="K465">
        <v>0</v>
      </c>
      <c r="L465">
        <f t="shared" si="32"/>
        <v>1</v>
      </c>
    </row>
    <row r="466" spans="1:12" x14ac:dyDescent="0.3">
      <c r="A466" t="s">
        <v>22</v>
      </c>
      <c r="B466" s="1">
        <v>45542</v>
      </c>
      <c r="C466" t="s">
        <v>57</v>
      </c>
      <c r="D466" s="6">
        <v>1</v>
      </c>
      <c r="E466" s="6">
        <v>2</v>
      </c>
      <c r="F466">
        <v>0</v>
      </c>
      <c r="G466" t="str">
        <f>VLOOKUP(A466,'Parkrun PBs'!A:B,2,FALSE)</f>
        <v>21:46</v>
      </c>
      <c r="H466" t="s">
        <v>13</v>
      </c>
      <c r="I466" t="s">
        <v>13</v>
      </c>
      <c r="J466">
        <f t="shared" si="31"/>
        <v>0</v>
      </c>
      <c r="K466">
        <v>0</v>
      </c>
      <c r="L466">
        <f t="shared" si="32"/>
        <v>3</v>
      </c>
    </row>
    <row r="467" spans="1:12" x14ac:dyDescent="0.3">
      <c r="A467" t="s">
        <v>110</v>
      </c>
      <c r="B467" s="1">
        <v>45542</v>
      </c>
      <c r="C467" t="s">
        <v>57</v>
      </c>
      <c r="D467">
        <v>1</v>
      </c>
      <c r="E467">
        <v>0</v>
      </c>
      <c r="F467">
        <v>0</v>
      </c>
      <c r="G467" t="str">
        <f>VLOOKUP(A467,'Parkrun PBs'!A:B,2,FALSE)</f>
        <v>24:57</v>
      </c>
      <c r="H467" t="s">
        <v>13</v>
      </c>
      <c r="I467" t="s">
        <v>13</v>
      </c>
      <c r="J467">
        <f t="shared" si="31"/>
        <v>0</v>
      </c>
      <c r="K467">
        <v>0</v>
      </c>
      <c r="L467">
        <f t="shared" si="32"/>
        <v>1</v>
      </c>
    </row>
    <row r="468" spans="1:12" x14ac:dyDescent="0.3">
      <c r="A468" t="s">
        <v>50</v>
      </c>
      <c r="B468" s="1">
        <v>45542</v>
      </c>
      <c r="C468" t="s">
        <v>57</v>
      </c>
      <c r="D468">
        <v>1</v>
      </c>
      <c r="E468">
        <v>0</v>
      </c>
      <c r="F468">
        <v>0</v>
      </c>
      <c r="G468" t="str">
        <f>VLOOKUP(A468,'Parkrun PBs'!A:B,2,FALSE)</f>
        <v>29:28</v>
      </c>
      <c r="H468" t="s">
        <v>13</v>
      </c>
      <c r="I468" t="s">
        <v>13</v>
      </c>
      <c r="J468">
        <f t="shared" si="31"/>
        <v>0</v>
      </c>
      <c r="K468">
        <v>0</v>
      </c>
      <c r="L468">
        <f t="shared" si="32"/>
        <v>1</v>
      </c>
    </row>
    <row r="469" spans="1:12" x14ac:dyDescent="0.3">
      <c r="A469" t="s">
        <v>52</v>
      </c>
      <c r="B469" s="1">
        <v>45542</v>
      </c>
      <c r="C469" t="s">
        <v>141</v>
      </c>
      <c r="D469">
        <v>1</v>
      </c>
      <c r="E469">
        <v>0</v>
      </c>
      <c r="F469">
        <v>0</v>
      </c>
      <c r="G469" t="str">
        <f>VLOOKUP(A469,'Parkrun PBs'!A:B,2,FALSE)</f>
        <v>17:09</v>
      </c>
      <c r="H469" t="s">
        <v>13</v>
      </c>
      <c r="I469" t="s">
        <v>13</v>
      </c>
      <c r="J469">
        <f t="shared" si="31"/>
        <v>0</v>
      </c>
      <c r="K469" s="18">
        <v>1</v>
      </c>
      <c r="L469">
        <f t="shared" si="32"/>
        <v>2</v>
      </c>
    </row>
    <row r="470" spans="1:12" x14ac:dyDescent="0.3">
      <c r="A470" t="s">
        <v>40</v>
      </c>
      <c r="B470" s="1">
        <v>45549</v>
      </c>
      <c r="C470" t="s">
        <v>12</v>
      </c>
      <c r="D470">
        <v>1</v>
      </c>
      <c r="E470">
        <v>0</v>
      </c>
      <c r="F470" s="18">
        <v>2</v>
      </c>
      <c r="G470" s="18" t="str">
        <f>VLOOKUP(A470,'Parkrun PBs'!A:B,2,FALSE)</f>
        <v>24:06</v>
      </c>
      <c r="H470" t="s">
        <v>17</v>
      </c>
      <c r="I470" t="s">
        <v>13</v>
      </c>
      <c r="J470" s="18">
        <f t="shared" si="31"/>
        <v>1</v>
      </c>
      <c r="K470">
        <v>0</v>
      </c>
      <c r="L470">
        <f t="shared" si="32"/>
        <v>4</v>
      </c>
    </row>
    <row r="471" spans="1:12" x14ac:dyDescent="0.3">
      <c r="A471" t="s">
        <v>32</v>
      </c>
      <c r="B471" s="1">
        <v>45549</v>
      </c>
      <c r="C471" t="s">
        <v>62</v>
      </c>
      <c r="D471">
        <v>1</v>
      </c>
      <c r="E471">
        <v>0</v>
      </c>
      <c r="F471">
        <v>0</v>
      </c>
      <c r="G471" t="str">
        <f>VLOOKUP(A471,'Parkrun PBs'!A:B,2,FALSE)</f>
        <v>17:37</v>
      </c>
      <c r="H471" t="s">
        <v>13</v>
      </c>
      <c r="I471" t="s">
        <v>13</v>
      </c>
      <c r="J471">
        <f t="shared" si="31"/>
        <v>0</v>
      </c>
      <c r="K471">
        <v>0</v>
      </c>
      <c r="L471">
        <f t="shared" si="32"/>
        <v>1</v>
      </c>
    </row>
    <row r="472" spans="1:12" x14ac:dyDescent="0.3">
      <c r="A472" t="s">
        <v>34</v>
      </c>
      <c r="B472" s="1">
        <v>45549</v>
      </c>
      <c r="C472" t="s">
        <v>155</v>
      </c>
      <c r="D472">
        <v>1</v>
      </c>
      <c r="E472">
        <v>0</v>
      </c>
      <c r="F472">
        <v>0</v>
      </c>
      <c r="G472" t="str">
        <f>VLOOKUP(A472,'Parkrun PBs'!A:B,2,FALSE)</f>
        <v>17:47</v>
      </c>
      <c r="H472" t="s">
        <v>13</v>
      </c>
      <c r="I472" t="s">
        <v>13</v>
      </c>
      <c r="J472">
        <f t="shared" si="31"/>
        <v>0</v>
      </c>
      <c r="K472">
        <v>0</v>
      </c>
      <c r="L472">
        <f t="shared" si="32"/>
        <v>1</v>
      </c>
    </row>
    <row r="473" spans="1:12" x14ac:dyDescent="0.3">
      <c r="A473" t="s">
        <v>47</v>
      </c>
      <c r="B473" s="1">
        <v>45549</v>
      </c>
      <c r="C473" t="s">
        <v>69</v>
      </c>
      <c r="D473">
        <v>1</v>
      </c>
      <c r="E473">
        <v>0</v>
      </c>
      <c r="F473">
        <v>0</v>
      </c>
      <c r="G473" t="str">
        <f>VLOOKUP(A473,'Parkrun PBs'!A:B,2,FALSE)</f>
        <v>23:23</v>
      </c>
      <c r="H473" t="s">
        <v>17</v>
      </c>
      <c r="I473" t="s">
        <v>17</v>
      </c>
      <c r="J473">
        <f t="shared" si="31"/>
        <v>0</v>
      </c>
      <c r="K473">
        <v>0</v>
      </c>
      <c r="L473">
        <f t="shared" si="32"/>
        <v>1</v>
      </c>
    </row>
    <row r="474" spans="1:12" x14ac:dyDescent="0.3">
      <c r="A474" t="s">
        <v>22</v>
      </c>
      <c r="B474" s="1">
        <v>45549</v>
      </c>
      <c r="C474" t="s">
        <v>53</v>
      </c>
      <c r="D474">
        <v>1</v>
      </c>
      <c r="E474">
        <v>0</v>
      </c>
      <c r="F474">
        <v>0</v>
      </c>
      <c r="G474" t="str">
        <f>VLOOKUP(A474,'Parkrun PBs'!A:B,2,FALSE)</f>
        <v>21:46</v>
      </c>
      <c r="H474" t="s">
        <v>13</v>
      </c>
      <c r="I474" t="s">
        <v>13</v>
      </c>
      <c r="J474">
        <f t="shared" si="31"/>
        <v>0</v>
      </c>
      <c r="K474">
        <v>0</v>
      </c>
      <c r="L474">
        <f t="shared" si="32"/>
        <v>1</v>
      </c>
    </row>
    <row r="475" spans="1:12" x14ac:dyDescent="0.3">
      <c r="A475" t="s">
        <v>44</v>
      </c>
      <c r="B475" s="1">
        <v>45549</v>
      </c>
      <c r="C475" t="s">
        <v>53</v>
      </c>
      <c r="D475">
        <v>1</v>
      </c>
      <c r="E475">
        <v>0</v>
      </c>
      <c r="F475">
        <v>0</v>
      </c>
      <c r="G475" t="str">
        <f>VLOOKUP(A475,'Parkrun PBs'!A:B,2,FALSE)</f>
        <v>20:28</v>
      </c>
      <c r="H475" t="s">
        <v>13</v>
      </c>
      <c r="I475" t="s">
        <v>13</v>
      </c>
      <c r="J475">
        <f t="shared" si="31"/>
        <v>0</v>
      </c>
      <c r="K475">
        <v>0</v>
      </c>
      <c r="L475">
        <f t="shared" si="32"/>
        <v>1</v>
      </c>
    </row>
    <row r="476" spans="1:12" x14ac:dyDescent="0.3">
      <c r="A476" t="s">
        <v>65</v>
      </c>
      <c r="B476" s="1">
        <v>45549</v>
      </c>
      <c r="C476" t="s">
        <v>226</v>
      </c>
      <c r="D476">
        <v>1</v>
      </c>
      <c r="E476">
        <v>0</v>
      </c>
      <c r="F476">
        <v>0</v>
      </c>
      <c r="G476" t="str">
        <f>VLOOKUP(A476,'Parkrun PBs'!A:B,2,FALSE)</f>
        <v>17:43</v>
      </c>
      <c r="H476" t="s">
        <v>13</v>
      </c>
      <c r="I476" t="s">
        <v>13</v>
      </c>
      <c r="J476">
        <f t="shared" si="31"/>
        <v>0</v>
      </c>
      <c r="K476">
        <v>0</v>
      </c>
      <c r="L476">
        <f t="shared" si="32"/>
        <v>1</v>
      </c>
    </row>
    <row r="477" spans="1:12" x14ac:dyDescent="0.3">
      <c r="A477" t="s">
        <v>49</v>
      </c>
      <c r="B477" s="1">
        <v>45549</v>
      </c>
      <c r="C477" t="s">
        <v>253</v>
      </c>
      <c r="D477">
        <v>1</v>
      </c>
      <c r="E477">
        <v>0</v>
      </c>
      <c r="F477">
        <v>0</v>
      </c>
      <c r="G477" t="str">
        <f>VLOOKUP(A477,'Parkrun PBs'!A:B,2,FALSE)</f>
        <v>26:34</v>
      </c>
      <c r="H477" t="s">
        <v>17</v>
      </c>
      <c r="I477" t="s">
        <v>17</v>
      </c>
      <c r="J477">
        <f t="shared" si="31"/>
        <v>0</v>
      </c>
      <c r="K477">
        <v>0</v>
      </c>
      <c r="L477">
        <f t="shared" si="32"/>
        <v>1</v>
      </c>
    </row>
    <row r="478" spans="1:12" x14ac:dyDescent="0.3">
      <c r="A478" t="s">
        <v>48</v>
      </c>
      <c r="B478" s="1">
        <v>45549</v>
      </c>
      <c r="C478" t="s">
        <v>72</v>
      </c>
      <c r="D478">
        <v>1</v>
      </c>
      <c r="E478">
        <v>0</v>
      </c>
      <c r="F478">
        <v>0</v>
      </c>
      <c r="G478" t="str">
        <f>VLOOKUP(A478,'Parkrun PBs'!A:B,2,FALSE)</f>
        <v>19:55</v>
      </c>
      <c r="H478" t="s">
        <v>13</v>
      </c>
      <c r="I478" t="s">
        <v>13</v>
      </c>
      <c r="J478">
        <f t="shared" si="31"/>
        <v>0</v>
      </c>
      <c r="K478">
        <v>0</v>
      </c>
      <c r="L478">
        <f t="shared" si="32"/>
        <v>1</v>
      </c>
    </row>
    <row r="479" spans="1:12" x14ac:dyDescent="0.3">
      <c r="A479" t="s">
        <v>15</v>
      </c>
      <c r="B479" s="1">
        <v>45549</v>
      </c>
      <c r="C479" t="s">
        <v>254</v>
      </c>
      <c r="D479">
        <v>1</v>
      </c>
      <c r="E479">
        <v>0</v>
      </c>
      <c r="F479">
        <v>0</v>
      </c>
      <c r="G479" t="str">
        <f>VLOOKUP(A479,'Parkrun PBs'!A:B,2,FALSE)</f>
        <v>17:32</v>
      </c>
      <c r="H479" t="s">
        <v>17</v>
      </c>
      <c r="I479" t="s">
        <v>17</v>
      </c>
      <c r="J479">
        <f t="shared" si="31"/>
        <v>0</v>
      </c>
      <c r="K479">
        <v>0</v>
      </c>
      <c r="L479">
        <f t="shared" si="32"/>
        <v>1</v>
      </c>
    </row>
    <row r="480" spans="1:12" x14ac:dyDescent="0.3">
      <c r="A480" t="s">
        <v>27</v>
      </c>
      <c r="B480" s="1">
        <v>45549</v>
      </c>
      <c r="C480" t="s">
        <v>157</v>
      </c>
      <c r="D480">
        <v>1</v>
      </c>
      <c r="E480">
        <v>0</v>
      </c>
      <c r="F480">
        <v>0</v>
      </c>
      <c r="G480" t="str">
        <f>VLOOKUP(A480,'Parkrun PBs'!A:B,2,FALSE)</f>
        <v>22:54</v>
      </c>
      <c r="H480" t="s">
        <v>17</v>
      </c>
      <c r="I480" t="s">
        <v>13</v>
      </c>
      <c r="J480" s="18">
        <f t="shared" si="31"/>
        <v>1</v>
      </c>
      <c r="K480">
        <v>0</v>
      </c>
      <c r="L480">
        <f t="shared" si="32"/>
        <v>2</v>
      </c>
    </row>
    <row r="481" spans="1:12" x14ac:dyDescent="0.3">
      <c r="A481" t="s">
        <v>37</v>
      </c>
      <c r="B481" s="1">
        <v>45549</v>
      </c>
      <c r="C481" t="s">
        <v>141</v>
      </c>
      <c r="D481">
        <v>1</v>
      </c>
      <c r="E481">
        <v>0</v>
      </c>
      <c r="F481">
        <v>0</v>
      </c>
      <c r="G481" t="str">
        <f>VLOOKUP(A481,'Parkrun PBs'!A:B,2,FALSE)</f>
        <v>16:59</v>
      </c>
      <c r="H481" t="s">
        <v>13</v>
      </c>
      <c r="I481" t="s">
        <v>13</v>
      </c>
      <c r="J481">
        <f t="shared" si="31"/>
        <v>0</v>
      </c>
      <c r="K481" s="18">
        <v>1</v>
      </c>
      <c r="L481">
        <f t="shared" si="32"/>
        <v>2</v>
      </c>
    </row>
    <row r="482" spans="1:12" x14ac:dyDescent="0.3">
      <c r="A482" t="s">
        <v>38</v>
      </c>
      <c r="B482" s="1">
        <v>45549</v>
      </c>
      <c r="C482" t="s">
        <v>141</v>
      </c>
      <c r="D482">
        <v>1</v>
      </c>
      <c r="E482">
        <v>0</v>
      </c>
      <c r="F482">
        <v>0</v>
      </c>
      <c r="G482" t="str">
        <f>VLOOKUP(A482,'Parkrun PBs'!A:B,2,FALSE)</f>
        <v>19:48</v>
      </c>
      <c r="H482" t="s">
        <v>13</v>
      </c>
      <c r="I482" t="s">
        <v>13</v>
      </c>
      <c r="J482">
        <f t="shared" si="31"/>
        <v>0</v>
      </c>
      <c r="K482" s="18">
        <v>1</v>
      </c>
      <c r="L482">
        <f t="shared" si="32"/>
        <v>2</v>
      </c>
    </row>
    <row r="483" spans="1:12" x14ac:dyDescent="0.3">
      <c r="A483" t="s">
        <v>102</v>
      </c>
      <c r="B483" s="1">
        <v>45549</v>
      </c>
      <c r="C483" t="s">
        <v>141</v>
      </c>
      <c r="D483">
        <v>1</v>
      </c>
      <c r="E483">
        <v>0</v>
      </c>
      <c r="F483">
        <v>0</v>
      </c>
      <c r="G483" t="str">
        <f>VLOOKUP(A483,'Parkrun PBs'!A:B,2,FALSE)</f>
        <v>20:25</v>
      </c>
      <c r="H483" t="s">
        <v>13</v>
      </c>
      <c r="I483" t="s">
        <v>13</v>
      </c>
      <c r="J483">
        <f t="shared" si="31"/>
        <v>0</v>
      </c>
      <c r="K483">
        <v>0</v>
      </c>
      <c r="L483">
        <f t="shared" si="32"/>
        <v>1</v>
      </c>
    </row>
    <row r="484" spans="1:12" x14ac:dyDescent="0.3">
      <c r="A484" t="s">
        <v>52</v>
      </c>
      <c r="B484" s="1">
        <v>45549</v>
      </c>
      <c r="C484" t="s">
        <v>141</v>
      </c>
      <c r="D484">
        <v>1</v>
      </c>
      <c r="E484">
        <v>0</v>
      </c>
      <c r="F484">
        <v>0</v>
      </c>
      <c r="G484" t="str">
        <f>VLOOKUP(A484,'Parkrun PBs'!A:B,2,FALSE)</f>
        <v>17:09</v>
      </c>
      <c r="H484" t="s">
        <v>13</v>
      </c>
      <c r="I484" t="s">
        <v>13</v>
      </c>
      <c r="J484">
        <f t="shared" si="31"/>
        <v>0</v>
      </c>
      <c r="K484">
        <v>0</v>
      </c>
      <c r="L484">
        <f t="shared" si="32"/>
        <v>1</v>
      </c>
    </row>
    <row r="485" spans="1:12" x14ac:dyDescent="0.3">
      <c r="A485" t="s">
        <v>51</v>
      </c>
      <c r="B485" s="1">
        <v>45549</v>
      </c>
      <c r="C485" t="s">
        <v>141</v>
      </c>
      <c r="D485">
        <v>1</v>
      </c>
      <c r="E485">
        <v>0</v>
      </c>
      <c r="F485">
        <v>0</v>
      </c>
      <c r="G485" t="str">
        <f>VLOOKUP(A485,'Parkrun PBs'!A:B,2,FALSE)</f>
        <v>17:17</v>
      </c>
      <c r="H485" t="s">
        <v>13</v>
      </c>
      <c r="I485" t="s">
        <v>13</v>
      </c>
      <c r="J485">
        <f t="shared" si="31"/>
        <v>0</v>
      </c>
      <c r="K485">
        <v>0</v>
      </c>
      <c r="L485">
        <f t="shared" si="32"/>
        <v>1</v>
      </c>
    </row>
    <row r="486" spans="1:12" x14ac:dyDescent="0.3">
      <c r="A486" t="s">
        <v>19</v>
      </c>
      <c r="B486" s="1">
        <v>45556</v>
      </c>
      <c r="C486" t="s">
        <v>175</v>
      </c>
      <c r="D486">
        <v>1</v>
      </c>
      <c r="E486">
        <v>0</v>
      </c>
      <c r="F486">
        <v>0</v>
      </c>
      <c r="G486" t="str">
        <f>VLOOKUP(A486,'Parkrun PBs'!A:B,2,FALSE)</f>
        <v>19:45</v>
      </c>
      <c r="H486" t="s">
        <v>17</v>
      </c>
      <c r="I486" t="s">
        <v>17</v>
      </c>
      <c r="J486">
        <f t="shared" si="31"/>
        <v>0</v>
      </c>
      <c r="K486">
        <v>0</v>
      </c>
      <c r="L486">
        <f t="shared" si="32"/>
        <v>1</v>
      </c>
    </row>
    <row r="487" spans="1:12" x14ac:dyDescent="0.3">
      <c r="A487" t="s">
        <v>258</v>
      </c>
      <c r="B487" s="1">
        <v>45556</v>
      </c>
      <c r="C487" t="s">
        <v>12</v>
      </c>
      <c r="D487">
        <v>1</v>
      </c>
      <c r="E487">
        <v>0</v>
      </c>
      <c r="F487">
        <v>0</v>
      </c>
      <c r="G487" t="str">
        <f>VLOOKUP(A487,'Parkrun PBs'!A:B,2,FALSE)</f>
        <v>21:27</v>
      </c>
      <c r="H487" t="s">
        <v>13</v>
      </c>
      <c r="I487" t="s">
        <v>13</v>
      </c>
      <c r="J487">
        <f t="shared" si="31"/>
        <v>0</v>
      </c>
      <c r="K487">
        <v>0</v>
      </c>
      <c r="L487">
        <f t="shared" si="32"/>
        <v>1</v>
      </c>
    </row>
    <row r="488" spans="1:12" x14ac:dyDescent="0.3">
      <c r="A488" t="s">
        <v>49</v>
      </c>
      <c r="B488" s="1">
        <v>45556</v>
      </c>
      <c r="C488" t="s">
        <v>12</v>
      </c>
      <c r="D488">
        <v>1</v>
      </c>
      <c r="E488">
        <v>0</v>
      </c>
      <c r="F488">
        <v>0</v>
      </c>
      <c r="G488" t="str">
        <f>VLOOKUP(A488,'Parkrun PBs'!A:B,2,FALSE)</f>
        <v>26:34</v>
      </c>
      <c r="H488" t="s">
        <v>13</v>
      </c>
      <c r="I488" t="s">
        <v>13</v>
      </c>
      <c r="J488">
        <f t="shared" si="31"/>
        <v>0</v>
      </c>
      <c r="K488">
        <v>0</v>
      </c>
      <c r="L488">
        <f t="shared" si="32"/>
        <v>1</v>
      </c>
    </row>
    <row r="489" spans="1:12" x14ac:dyDescent="0.3">
      <c r="A489" t="s">
        <v>214</v>
      </c>
      <c r="B489" s="1">
        <v>45556</v>
      </c>
      <c r="C489" t="s">
        <v>134</v>
      </c>
      <c r="D489">
        <v>1</v>
      </c>
      <c r="E489">
        <v>0</v>
      </c>
      <c r="F489">
        <v>0</v>
      </c>
      <c r="G489" t="str">
        <f>VLOOKUP(A489,'Parkrun PBs'!A:B,2,FALSE)</f>
        <v>22:48</v>
      </c>
      <c r="H489" t="s">
        <v>13</v>
      </c>
      <c r="I489" t="s">
        <v>13</v>
      </c>
      <c r="J489">
        <f t="shared" si="31"/>
        <v>0</v>
      </c>
      <c r="K489">
        <v>1</v>
      </c>
      <c r="L489">
        <f t="shared" si="32"/>
        <v>2</v>
      </c>
    </row>
    <row r="490" spans="1:12" x14ac:dyDescent="0.3">
      <c r="A490" t="s">
        <v>130</v>
      </c>
      <c r="B490" s="1">
        <v>45556</v>
      </c>
      <c r="C490" t="s">
        <v>134</v>
      </c>
      <c r="D490">
        <v>1</v>
      </c>
      <c r="E490">
        <v>0</v>
      </c>
      <c r="F490">
        <v>0</v>
      </c>
      <c r="G490" t="str">
        <f>VLOOKUP(A490,'Parkrun PBs'!A:B,2,FALSE)</f>
        <v>27:30</v>
      </c>
      <c r="H490" t="s">
        <v>17</v>
      </c>
      <c r="I490" t="s">
        <v>17</v>
      </c>
      <c r="J490">
        <f t="shared" si="31"/>
        <v>0</v>
      </c>
      <c r="K490">
        <v>0</v>
      </c>
      <c r="L490">
        <f t="shared" si="32"/>
        <v>1</v>
      </c>
    </row>
    <row r="491" spans="1:12" x14ac:dyDescent="0.3">
      <c r="A491" t="s">
        <v>68</v>
      </c>
      <c r="B491" s="1">
        <v>45556</v>
      </c>
      <c r="C491" t="s">
        <v>134</v>
      </c>
      <c r="D491">
        <v>1</v>
      </c>
      <c r="E491">
        <v>0</v>
      </c>
      <c r="F491">
        <v>0</v>
      </c>
      <c r="G491" t="str">
        <f>VLOOKUP(A491,'Parkrun PBs'!A:B,2,FALSE)</f>
        <v>19:03</v>
      </c>
      <c r="H491" t="s">
        <v>13</v>
      </c>
      <c r="I491" t="s">
        <v>13</v>
      </c>
      <c r="J491">
        <f t="shared" si="31"/>
        <v>0</v>
      </c>
      <c r="K491">
        <v>0</v>
      </c>
      <c r="L491">
        <f t="shared" si="32"/>
        <v>1</v>
      </c>
    </row>
    <row r="492" spans="1:12" x14ac:dyDescent="0.3">
      <c r="A492" t="s">
        <v>65</v>
      </c>
      <c r="B492" s="1">
        <v>45556</v>
      </c>
      <c r="C492" t="s">
        <v>30</v>
      </c>
      <c r="D492">
        <v>1</v>
      </c>
      <c r="E492">
        <v>0</v>
      </c>
      <c r="F492">
        <v>0</v>
      </c>
      <c r="G492" t="str">
        <f>VLOOKUP(A492,'Parkrun PBs'!A:B,2,FALSE)</f>
        <v>17:43</v>
      </c>
      <c r="H492" t="s">
        <v>13</v>
      </c>
      <c r="I492" t="s">
        <v>13</v>
      </c>
      <c r="J492">
        <f t="shared" si="31"/>
        <v>0</v>
      </c>
      <c r="K492">
        <v>0</v>
      </c>
      <c r="L492">
        <f t="shared" si="32"/>
        <v>1</v>
      </c>
    </row>
    <row r="493" spans="1:12" x14ac:dyDescent="0.3">
      <c r="A493" t="s">
        <v>34</v>
      </c>
      <c r="B493" s="1">
        <v>45556</v>
      </c>
      <c r="C493" t="s">
        <v>155</v>
      </c>
      <c r="D493">
        <v>1</v>
      </c>
      <c r="E493">
        <v>0</v>
      </c>
      <c r="F493">
        <v>0</v>
      </c>
      <c r="G493" t="str">
        <f>VLOOKUP(A493,'Parkrun PBs'!A:B,2,FALSE)</f>
        <v>17:47</v>
      </c>
      <c r="H493" t="s">
        <v>13</v>
      </c>
      <c r="I493" t="s">
        <v>13</v>
      </c>
      <c r="J493">
        <f t="shared" si="31"/>
        <v>0</v>
      </c>
      <c r="K493">
        <v>0</v>
      </c>
      <c r="L493">
        <f t="shared" si="32"/>
        <v>1</v>
      </c>
    </row>
    <row r="494" spans="1:12" x14ac:dyDescent="0.3">
      <c r="A494" t="s">
        <v>26</v>
      </c>
      <c r="B494" s="1">
        <v>45556</v>
      </c>
      <c r="C494" t="s">
        <v>33</v>
      </c>
      <c r="D494">
        <v>1</v>
      </c>
      <c r="E494">
        <v>0</v>
      </c>
      <c r="F494">
        <v>0</v>
      </c>
      <c r="G494" t="str">
        <f>VLOOKUP(A494,'Parkrun PBs'!A:B,2,FALSE)</f>
        <v>26:19</v>
      </c>
      <c r="H494" t="s">
        <v>17</v>
      </c>
      <c r="I494" t="s">
        <v>17</v>
      </c>
      <c r="J494">
        <f t="shared" si="31"/>
        <v>0</v>
      </c>
      <c r="K494">
        <v>0</v>
      </c>
      <c r="L494">
        <f t="shared" si="32"/>
        <v>1</v>
      </c>
    </row>
    <row r="495" spans="1:12" x14ac:dyDescent="0.3">
      <c r="A495" t="s">
        <v>74</v>
      </c>
      <c r="B495" s="1">
        <v>45556</v>
      </c>
      <c r="C495" t="s">
        <v>73</v>
      </c>
      <c r="D495">
        <v>1</v>
      </c>
      <c r="E495">
        <v>0</v>
      </c>
      <c r="F495">
        <v>0</v>
      </c>
      <c r="G495" t="str">
        <f>VLOOKUP(A495,'Parkrun PBs'!A:B,2,FALSE)</f>
        <v>24:13</v>
      </c>
      <c r="H495" t="s">
        <v>13</v>
      </c>
      <c r="I495" t="s">
        <v>13</v>
      </c>
      <c r="J495">
        <f t="shared" si="31"/>
        <v>0</v>
      </c>
      <c r="K495">
        <v>1</v>
      </c>
      <c r="L495">
        <f t="shared" si="32"/>
        <v>2</v>
      </c>
    </row>
    <row r="496" spans="1:12" x14ac:dyDescent="0.3">
      <c r="A496" t="s">
        <v>63</v>
      </c>
      <c r="B496" s="1">
        <v>45556</v>
      </c>
      <c r="C496" t="s">
        <v>53</v>
      </c>
      <c r="D496">
        <v>1</v>
      </c>
      <c r="E496">
        <v>0</v>
      </c>
      <c r="F496">
        <v>0</v>
      </c>
      <c r="G496" t="str">
        <f>VLOOKUP(A496,'Parkrun PBs'!A:B,2,FALSE)</f>
        <v>17:41</v>
      </c>
      <c r="H496" t="s">
        <v>13</v>
      </c>
      <c r="I496" t="s">
        <v>13</v>
      </c>
      <c r="J496">
        <f t="shared" si="31"/>
        <v>0</v>
      </c>
      <c r="K496">
        <v>1</v>
      </c>
      <c r="L496">
        <f t="shared" si="32"/>
        <v>2</v>
      </c>
    </row>
    <row r="497" spans="1:12" x14ac:dyDescent="0.3">
      <c r="A497" t="s">
        <v>106</v>
      </c>
      <c r="B497" s="1">
        <v>45556</v>
      </c>
      <c r="C497" t="s">
        <v>53</v>
      </c>
      <c r="D497">
        <v>1</v>
      </c>
      <c r="E497">
        <v>0</v>
      </c>
      <c r="F497">
        <v>0</v>
      </c>
      <c r="G497" t="str">
        <f>VLOOKUP(A497,'Parkrun PBs'!A:B,2,FALSE)</f>
        <v>20:33</v>
      </c>
      <c r="H497" t="s">
        <v>13</v>
      </c>
      <c r="I497" t="s">
        <v>13</v>
      </c>
      <c r="J497">
        <f t="shared" si="31"/>
        <v>0</v>
      </c>
      <c r="K497">
        <v>0</v>
      </c>
      <c r="L497">
        <f t="shared" si="32"/>
        <v>1</v>
      </c>
    </row>
    <row r="498" spans="1:12" x14ac:dyDescent="0.3">
      <c r="A498" t="s">
        <v>44</v>
      </c>
      <c r="B498" s="1">
        <v>45556</v>
      </c>
      <c r="C498" t="s">
        <v>255</v>
      </c>
      <c r="D498">
        <v>1</v>
      </c>
      <c r="E498">
        <v>0</v>
      </c>
      <c r="F498">
        <v>0</v>
      </c>
      <c r="G498" t="str">
        <f>VLOOKUP(A498,'Parkrun PBs'!A:B,2,FALSE)</f>
        <v>20:28</v>
      </c>
      <c r="H498" t="s">
        <v>17</v>
      </c>
      <c r="I498" t="s">
        <v>17</v>
      </c>
      <c r="J498">
        <f t="shared" si="31"/>
        <v>0</v>
      </c>
      <c r="K498">
        <v>0</v>
      </c>
      <c r="L498">
        <f t="shared" si="32"/>
        <v>1</v>
      </c>
    </row>
    <row r="499" spans="1:12" x14ac:dyDescent="0.3">
      <c r="A499" t="s">
        <v>52</v>
      </c>
      <c r="B499" s="1">
        <v>45556</v>
      </c>
      <c r="C499" t="s">
        <v>256</v>
      </c>
      <c r="D499">
        <v>1</v>
      </c>
      <c r="E499">
        <v>0</v>
      </c>
      <c r="F499">
        <v>0</v>
      </c>
      <c r="G499" t="str">
        <f>VLOOKUP(A499,'Parkrun PBs'!A:B,2,FALSE)</f>
        <v>17:09</v>
      </c>
      <c r="H499" t="s">
        <v>17</v>
      </c>
      <c r="I499" t="s">
        <v>17</v>
      </c>
      <c r="J499">
        <f t="shared" si="31"/>
        <v>0</v>
      </c>
      <c r="K499">
        <v>1</v>
      </c>
      <c r="L499">
        <f t="shared" si="32"/>
        <v>2</v>
      </c>
    </row>
    <row r="500" spans="1:12" x14ac:dyDescent="0.3">
      <c r="A500" t="s">
        <v>32</v>
      </c>
      <c r="B500" s="1">
        <v>45556</v>
      </c>
      <c r="C500" t="s">
        <v>256</v>
      </c>
      <c r="D500">
        <v>1</v>
      </c>
      <c r="E500">
        <v>0</v>
      </c>
      <c r="F500">
        <v>0</v>
      </c>
      <c r="G500" t="str">
        <f>VLOOKUP(A500,'Parkrun PBs'!A:B,2,FALSE)</f>
        <v>17:37</v>
      </c>
      <c r="H500" t="s">
        <v>17</v>
      </c>
      <c r="I500" t="s">
        <v>17</v>
      </c>
      <c r="J500">
        <f t="shared" si="31"/>
        <v>0</v>
      </c>
      <c r="K500">
        <v>0</v>
      </c>
      <c r="L500">
        <f t="shared" si="32"/>
        <v>1</v>
      </c>
    </row>
    <row r="501" spans="1:12" x14ac:dyDescent="0.3">
      <c r="A501" t="s">
        <v>51</v>
      </c>
      <c r="B501" s="1">
        <v>45556</v>
      </c>
      <c r="C501" t="s">
        <v>128</v>
      </c>
      <c r="D501">
        <v>1</v>
      </c>
      <c r="E501">
        <v>0</v>
      </c>
      <c r="F501">
        <v>0</v>
      </c>
      <c r="G501" t="str">
        <f>VLOOKUP(A501,'Parkrun PBs'!A:B,2,FALSE)</f>
        <v>17:17</v>
      </c>
      <c r="H501" t="s">
        <v>13</v>
      </c>
      <c r="I501" t="s">
        <v>13</v>
      </c>
      <c r="J501">
        <f t="shared" si="31"/>
        <v>0</v>
      </c>
      <c r="K501">
        <v>0</v>
      </c>
      <c r="L501">
        <f t="shared" si="32"/>
        <v>1</v>
      </c>
    </row>
    <row r="502" spans="1:12" x14ac:dyDescent="0.3">
      <c r="A502" t="s">
        <v>22</v>
      </c>
      <c r="B502" s="1">
        <v>45556</v>
      </c>
      <c r="C502" t="s">
        <v>257</v>
      </c>
      <c r="D502" s="6">
        <v>1</v>
      </c>
      <c r="E502" s="6">
        <v>2</v>
      </c>
      <c r="F502">
        <v>0</v>
      </c>
      <c r="G502" t="str">
        <f>VLOOKUP(A502,'Parkrun PBs'!A:B,2,FALSE)</f>
        <v>21:46</v>
      </c>
      <c r="H502" t="s">
        <v>17</v>
      </c>
      <c r="I502" t="s">
        <v>17</v>
      </c>
      <c r="J502">
        <f t="shared" si="31"/>
        <v>0</v>
      </c>
      <c r="K502">
        <v>0</v>
      </c>
      <c r="L502">
        <f t="shared" si="32"/>
        <v>3</v>
      </c>
    </row>
    <row r="503" spans="1:12" x14ac:dyDescent="0.3">
      <c r="A503" t="s">
        <v>27</v>
      </c>
      <c r="B503" s="1">
        <v>45556</v>
      </c>
      <c r="C503" t="s">
        <v>57</v>
      </c>
      <c r="D503">
        <v>1</v>
      </c>
      <c r="E503">
        <v>0</v>
      </c>
      <c r="F503">
        <v>0</v>
      </c>
      <c r="G503" t="str">
        <f>VLOOKUP(A503,'Parkrun PBs'!A:B,2,FALSE)</f>
        <v>22:54</v>
      </c>
      <c r="H503" t="s">
        <v>13</v>
      </c>
      <c r="I503" t="s">
        <v>13</v>
      </c>
      <c r="J503">
        <f t="shared" si="31"/>
        <v>0</v>
      </c>
      <c r="K503">
        <v>1</v>
      </c>
      <c r="L503">
        <f t="shared" si="32"/>
        <v>2</v>
      </c>
    </row>
    <row r="504" spans="1:12" x14ac:dyDescent="0.3">
      <c r="A504" t="s">
        <v>110</v>
      </c>
      <c r="B504" s="1">
        <v>45556</v>
      </c>
      <c r="C504" t="s">
        <v>57</v>
      </c>
      <c r="D504">
        <v>1</v>
      </c>
      <c r="E504">
        <v>0</v>
      </c>
      <c r="F504">
        <v>0</v>
      </c>
      <c r="G504" t="str">
        <f>VLOOKUP(A504,'Parkrun PBs'!A:B,2,FALSE)</f>
        <v>24:57</v>
      </c>
      <c r="H504" t="s">
        <v>13</v>
      </c>
      <c r="I504" t="s">
        <v>13</v>
      </c>
      <c r="J504">
        <f t="shared" si="31"/>
        <v>0</v>
      </c>
      <c r="K504">
        <v>0</v>
      </c>
      <c r="L504">
        <f t="shared" si="32"/>
        <v>1</v>
      </c>
    </row>
    <row r="505" spans="1:12" x14ac:dyDescent="0.3">
      <c r="A505" t="s">
        <v>43</v>
      </c>
      <c r="B505" s="1">
        <v>45556</v>
      </c>
      <c r="C505" t="s">
        <v>57</v>
      </c>
      <c r="D505">
        <v>1</v>
      </c>
      <c r="E505">
        <v>0</v>
      </c>
      <c r="F505">
        <v>0</v>
      </c>
      <c r="G505" t="str">
        <f>VLOOKUP(A505,'Parkrun PBs'!A:B,2,FALSE)</f>
        <v>28:56</v>
      </c>
      <c r="H505" t="s">
        <v>13</v>
      </c>
      <c r="I505" t="s">
        <v>13</v>
      </c>
      <c r="J505">
        <f t="shared" si="31"/>
        <v>0</v>
      </c>
      <c r="K505">
        <v>0</v>
      </c>
      <c r="L505">
        <f t="shared" si="32"/>
        <v>1</v>
      </c>
    </row>
    <row r="506" spans="1:12" x14ac:dyDescent="0.3">
      <c r="A506" t="s">
        <v>102</v>
      </c>
      <c r="B506" s="1">
        <v>45556</v>
      </c>
      <c r="C506" t="s">
        <v>219</v>
      </c>
      <c r="D506">
        <v>1</v>
      </c>
      <c r="E506">
        <v>0</v>
      </c>
      <c r="F506">
        <v>0</v>
      </c>
      <c r="G506" t="str">
        <f>VLOOKUP(A506,'Parkrun PBs'!A:B,2,FALSE)</f>
        <v>20:25</v>
      </c>
      <c r="H506" t="s">
        <v>13</v>
      </c>
      <c r="I506" t="s">
        <v>13</v>
      </c>
      <c r="J506">
        <f t="shared" si="31"/>
        <v>0</v>
      </c>
      <c r="K506">
        <v>0</v>
      </c>
      <c r="L506">
        <f t="shared" si="32"/>
        <v>1</v>
      </c>
    </row>
    <row r="507" spans="1:12" x14ac:dyDescent="0.3">
      <c r="A507" t="s">
        <v>144</v>
      </c>
      <c r="B507" s="1">
        <v>45556</v>
      </c>
      <c r="C507" t="s">
        <v>141</v>
      </c>
      <c r="D507">
        <v>1</v>
      </c>
      <c r="E507">
        <v>0</v>
      </c>
      <c r="F507">
        <v>0</v>
      </c>
      <c r="G507" t="str">
        <f>VLOOKUP(A507,'Parkrun PBs'!A:B,2,FALSE)</f>
        <v>28:30</v>
      </c>
      <c r="H507" t="s">
        <v>13</v>
      </c>
      <c r="I507" t="s">
        <v>13</v>
      </c>
      <c r="J507">
        <f t="shared" si="31"/>
        <v>0</v>
      </c>
      <c r="K507">
        <v>0</v>
      </c>
      <c r="L507">
        <f t="shared" si="32"/>
        <v>1</v>
      </c>
    </row>
    <row r="508" spans="1:12" x14ac:dyDescent="0.3">
      <c r="A508" t="s">
        <v>65</v>
      </c>
      <c r="B508" s="1">
        <v>45563</v>
      </c>
      <c r="C508" t="s">
        <v>12</v>
      </c>
      <c r="D508">
        <v>1</v>
      </c>
      <c r="E508">
        <v>0</v>
      </c>
      <c r="F508">
        <v>0</v>
      </c>
      <c r="G508" t="str">
        <f>VLOOKUP(A508,'Parkrun PBs'!A:B,2,FALSE)</f>
        <v>17:43</v>
      </c>
      <c r="H508" t="s">
        <v>13</v>
      </c>
      <c r="I508" t="s">
        <v>13</v>
      </c>
      <c r="J508">
        <f t="shared" si="31"/>
        <v>0</v>
      </c>
      <c r="K508">
        <v>0</v>
      </c>
      <c r="L508">
        <f t="shared" si="32"/>
        <v>1</v>
      </c>
    </row>
    <row r="509" spans="1:12" x14ac:dyDescent="0.3">
      <c r="A509" t="s">
        <v>49</v>
      </c>
      <c r="B509" s="1">
        <v>45563</v>
      </c>
      <c r="C509" t="s">
        <v>12</v>
      </c>
      <c r="D509">
        <v>1</v>
      </c>
      <c r="E509">
        <v>0</v>
      </c>
      <c r="F509">
        <v>0</v>
      </c>
      <c r="G509" t="str">
        <f>VLOOKUP(A509,'Parkrun PBs'!A:B,2,FALSE)</f>
        <v>26:34</v>
      </c>
      <c r="H509" t="s">
        <v>13</v>
      </c>
      <c r="I509" t="s">
        <v>13</v>
      </c>
      <c r="J509">
        <f t="shared" si="31"/>
        <v>0</v>
      </c>
      <c r="K509">
        <v>0</v>
      </c>
      <c r="L509">
        <f t="shared" si="32"/>
        <v>1</v>
      </c>
    </row>
    <row r="510" spans="1:12" x14ac:dyDescent="0.3">
      <c r="A510" t="s">
        <v>106</v>
      </c>
      <c r="B510" s="1">
        <v>45563</v>
      </c>
      <c r="C510" t="s">
        <v>62</v>
      </c>
      <c r="D510">
        <v>1</v>
      </c>
      <c r="E510">
        <v>0</v>
      </c>
      <c r="F510">
        <v>0</v>
      </c>
      <c r="G510" t="str">
        <f>VLOOKUP(A510,'Parkrun PBs'!A:B,2,FALSE)</f>
        <v>20:33</v>
      </c>
      <c r="H510" t="s">
        <v>17</v>
      </c>
      <c r="I510" t="s">
        <v>17</v>
      </c>
      <c r="J510">
        <f t="shared" si="31"/>
        <v>0</v>
      </c>
      <c r="K510">
        <v>1</v>
      </c>
      <c r="L510">
        <f t="shared" si="32"/>
        <v>2</v>
      </c>
    </row>
    <row r="511" spans="1:12" x14ac:dyDescent="0.3">
      <c r="A511" t="s">
        <v>168</v>
      </c>
      <c r="B511" s="1">
        <v>45563</v>
      </c>
      <c r="C511" t="s">
        <v>62</v>
      </c>
      <c r="D511">
        <v>1</v>
      </c>
      <c r="E511">
        <v>0</v>
      </c>
      <c r="F511">
        <v>0</v>
      </c>
      <c r="G511" t="str">
        <f>VLOOKUP(A511,'Parkrun PBs'!A:B,2,FALSE)</f>
        <v>19:28</v>
      </c>
      <c r="H511" t="s">
        <v>17</v>
      </c>
      <c r="I511" t="s">
        <v>17</v>
      </c>
      <c r="J511">
        <f t="shared" si="31"/>
        <v>0</v>
      </c>
      <c r="K511">
        <v>0</v>
      </c>
      <c r="L511">
        <f t="shared" si="32"/>
        <v>1</v>
      </c>
    </row>
    <row r="512" spans="1:12" x14ac:dyDescent="0.3">
      <c r="A512" t="s">
        <v>82</v>
      </c>
      <c r="B512" s="1">
        <v>45563</v>
      </c>
      <c r="C512" t="s">
        <v>62</v>
      </c>
      <c r="D512">
        <v>1</v>
      </c>
      <c r="E512">
        <v>0</v>
      </c>
      <c r="F512">
        <v>0</v>
      </c>
      <c r="G512" t="str">
        <f>VLOOKUP(A512,'Parkrun PBs'!A:B,2,FALSE)</f>
        <v>19:20</v>
      </c>
      <c r="H512" t="s">
        <v>13</v>
      </c>
      <c r="I512" t="s">
        <v>13</v>
      </c>
      <c r="J512">
        <f t="shared" si="31"/>
        <v>0</v>
      </c>
      <c r="K512">
        <v>0</v>
      </c>
      <c r="L512">
        <f t="shared" si="32"/>
        <v>1</v>
      </c>
    </row>
    <row r="513" spans="1:12" x14ac:dyDescent="0.3">
      <c r="A513" t="s">
        <v>20</v>
      </c>
      <c r="B513" s="1">
        <v>45563</v>
      </c>
      <c r="C513" t="s">
        <v>62</v>
      </c>
      <c r="D513">
        <v>1</v>
      </c>
      <c r="E513">
        <v>0</v>
      </c>
      <c r="F513">
        <v>0</v>
      </c>
      <c r="G513" t="str">
        <f>VLOOKUP(A513,'Parkrun PBs'!A:B,2,FALSE)</f>
        <v>19:47</v>
      </c>
      <c r="H513" t="s">
        <v>17</v>
      </c>
      <c r="I513" t="s">
        <v>17</v>
      </c>
      <c r="J513">
        <f t="shared" si="31"/>
        <v>0</v>
      </c>
      <c r="K513">
        <v>0</v>
      </c>
      <c r="L513">
        <f t="shared" si="32"/>
        <v>1</v>
      </c>
    </row>
    <row r="514" spans="1:12" x14ac:dyDescent="0.3">
      <c r="A514" t="s">
        <v>161</v>
      </c>
      <c r="B514" s="1">
        <v>45563</v>
      </c>
      <c r="C514" t="s">
        <v>62</v>
      </c>
      <c r="D514">
        <v>1</v>
      </c>
      <c r="E514">
        <v>0</v>
      </c>
      <c r="F514">
        <v>0</v>
      </c>
      <c r="G514" t="str">
        <f>VLOOKUP(A514,'Parkrun PBs'!A:B,2,FALSE)</f>
        <v>18:31</v>
      </c>
      <c r="H514" t="s">
        <v>17</v>
      </c>
      <c r="I514" t="s">
        <v>17</v>
      </c>
      <c r="J514">
        <f t="shared" ref="J514:J578" si="35">IF(H514="Y",1,0)-IF(I514="Y",1,0)</f>
        <v>0</v>
      </c>
      <c r="K514">
        <v>1</v>
      </c>
      <c r="L514">
        <f t="shared" ref="L514:L578" si="36">SUM(D514:F514,J514:K514)</f>
        <v>2</v>
      </c>
    </row>
    <row r="515" spans="1:12" x14ac:dyDescent="0.3">
      <c r="A515" t="s">
        <v>259</v>
      </c>
      <c r="B515" s="1">
        <v>45563</v>
      </c>
      <c r="C515" t="s">
        <v>62</v>
      </c>
      <c r="D515">
        <v>1</v>
      </c>
      <c r="E515">
        <v>0</v>
      </c>
      <c r="F515">
        <v>0</v>
      </c>
      <c r="G515" t="str">
        <f>VLOOKUP(A515,'Parkrun PBs'!A:B,2,FALSE)</f>
        <v>22:03</v>
      </c>
      <c r="H515" t="s">
        <v>17</v>
      </c>
      <c r="I515" t="s">
        <v>17</v>
      </c>
      <c r="J515">
        <f t="shared" si="35"/>
        <v>0</v>
      </c>
      <c r="K515">
        <v>1</v>
      </c>
      <c r="L515">
        <f t="shared" si="36"/>
        <v>2</v>
      </c>
    </row>
    <row r="516" spans="1:12" x14ac:dyDescent="0.3">
      <c r="A516" t="s">
        <v>167</v>
      </c>
      <c r="B516" s="1">
        <v>45563</v>
      </c>
      <c r="C516" t="s">
        <v>62</v>
      </c>
      <c r="D516">
        <v>1</v>
      </c>
      <c r="E516">
        <v>0</v>
      </c>
      <c r="F516">
        <v>0</v>
      </c>
      <c r="G516" t="str">
        <f>VLOOKUP(A516,'Parkrun PBs'!A:B,2,FALSE)</f>
        <v>24:28</v>
      </c>
      <c r="H516" t="s">
        <v>17</v>
      </c>
      <c r="I516" t="s">
        <v>17</v>
      </c>
      <c r="J516">
        <f t="shared" si="35"/>
        <v>0</v>
      </c>
      <c r="K516">
        <v>1</v>
      </c>
      <c r="L516">
        <f t="shared" si="36"/>
        <v>2</v>
      </c>
    </row>
    <row r="517" spans="1:12" x14ac:dyDescent="0.3">
      <c r="A517" t="s">
        <v>21</v>
      </c>
      <c r="B517" s="1">
        <v>45563</v>
      </c>
      <c r="C517" t="s">
        <v>62</v>
      </c>
      <c r="D517">
        <v>1</v>
      </c>
      <c r="E517">
        <v>0</v>
      </c>
      <c r="F517">
        <v>0</v>
      </c>
      <c r="G517" t="str">
        <f>VLOOKUP(A517,'Parkrun PBs'!A:B,2,FALSE)</f>
        <v>20:53</v>
      </c>
      <c r="H517" t="s">
        <v>17</v>
      </c>
      <c r="I517" t="s">
        <v>13</v>
      </c>
      <c r="J517">
        <f t="shared" si="35"/>
        <v>1</v>
      </c>
      <c r="K517">
        <v>0</v>
      </c>
      <c r="L517">
        <f t="shared" si="36"/>
        <v>2</v>
      </c>
    </row>
    <row r="518" spans="1:12" x14ac:dyDescent="0.3">
      <c r="A518" t="s">
        <v>104</v>
      </c>
      <c r="B518" s="1">
        <v>45563</v>
      </c>
      <c r="C518" t="s">
        <v>62</v>
      </c>
      <c r="D518">
        <v>1</v>
      </c>
      <c r="E518">
        <v>0</v>
      </c>
      <c r="F518">
        <v>0</v>
      </c>
      <c r="G518" t="str">
        <f>VLOOKUP(A518,'Parkrun PBs'!A:B,2,FALSE)</f>
        <v>21:58</v>
      </c>
      <c r="H518" t="s">
        <v>13</v>
      </c>
      <c r="I518" t="s">
        <v>13</v>
      </c>
      <c r="J518">
        <f t="shared" si="35"/>
        <v>0</v>
      </c>
      <c r="K518">
        <v>0</v>
      </c>
      <c r="L518">
        <f t="shared" si="36"/>
        <v>1</v>
      </c>
    </row>
    <row r="519" spans="1:12" x14ac:dyDescent="0.3">
      <c r="A519" t="s">
        <v>18</v>
      </c>
      <c r="B519" s="1">
        <v>45563</v>
      </c>
      <c r="C519" t="s">
        <v>62</v>
      </c>
      <c r="D519">
        <v>1</v>
      </c>
      <c r="E519">
        <v>0</v>
      </c>
      <c r="F519">
        <v>0</v>
      </c>
      <c r="G519" t="str">
        <f>VLOOKUP(A519,'Parkrun PBs'!A:B,2,FALSE)</f>
        <v>17:02</v>
      </c>
      <c r="H519" t="s">
        <v>17</v>
      </c>
      <c r="I519" t="s">
        <v>17</v>
      </c>
      <c r="J519">
        <f t="shared" si="35"/>
        <v>0</v>
      </c>
      <c r="K519">
        <v>0</v>
      </c>
      <c r="L519">
        <f t="shared" si="36"/>
        <v>1</v>
      </c>
    </row>
    <row r="520" spans="1:12" x14ac:dyDescent="0.3">
      <c r="A520" t="s">
        <v>28</v>
      </c>
      <c r="B520" s="1">
        <v>45563</v>
      </c>
      <c r="C520" t="s">
        <v>62</v>
      </c>
      <c r="D520">
        <v>1</v>
      </c>
      <c r="E520">
        <v>0</v>
      </c>
      <c r="F520">
        <v>0</v>
      </c>
      <c r="G520" t="str">
        <f>VLOOKUP(A520,'Parkrun PBs'!A:B,2,FALSE)</f>
        <v>20:07</v>
      </c>
      <c r="H520" t="s">
        <v>13</v>
      </c>
      <c r="I520" t="s">
        <v>13</v>
      </c>
      <c r="J520">
        <f t="shared" si="35"/>
        <v>0</v>
      </c>
      <c r="K520">
        <v>0</v>
      </c>
      <c r="L520">
        <f t="shared" si="36"/>
        <v>1</v>
      </c>
    </row>
    <row r="521" spans="1:12" x14ac:dyDescent="0.3">
      <c r="A521" t="s">
        <v>24</v>
      </c>
      <c r="B521" s="1">
        <v>45563</v>
      </c>
      <c r="C521" t="s">
        <v>62</v>
      </c>
      <c r="D521">
        <v>1</v>
      </c>
      <c r="E521">
        <v>0</v>
      </c>
      <c r="F521">
        <v>0</v>
      </c>
      <c r="G521" t="str">
        <f>VLOOKUP(A521,'Parkrun PBs'!A:B,2,FALSE)</f>
        <v>21:12</v>
      </c>
      <c r="H521" t="s">
        <v>17</v>
      </c>
      <c r="I521" t="s">
        <v>17</v>
      </c>
      <c r="J521">
        <f t="shared" si="35"/>
        <v>0</v>
      </c>
      <c r="K521">
        <v>0</v>
      </c>
      <c r="L521">
        <f t="shared" si="36"/>
        <v>1</v>
      </c>
    </row>
    <row r="522" spans="1:12" x14ac:dyDescent="0.3">
      <c r="A522" t="s">
        <v>47</v>
      </c>
      <c r="B522" s="1">
        <v>45563</v>
      </c>
      <c r="C522" t="s">
        <v>62</v>
      </c>
      <c r="D522">
        <v>1</v>
      </c>
      <c r="E522">
        <v>0</v>
      </c>
      <c r="F522">
        <v>0</v>
      </c>
      <c r="G522" t="str">
        <f>VLOOKUP(A522,'Parkrun PBs'!A:B,2,FALSE)</f>
        <v>23:23</v>
      </c>
      <c r="H522" t="s">
        <v>13</v>
      </c>
      <c r="I522" t="s">
        <v>13</v>
      </c>
      <c r="J522">
        <f t="shared" si="35"/>
        <v>0</v>
      </c>
      <c r="K522">
        <v>0</v>
      </c>
      <c r="L522">
        <f t="shared" si="36"/>
        <v>1</v>
      </c>
    </row>
    <row r="523" spans="1:12" x14ac:dyDescent="0.3">
      <c r="A523" t="s">
        <v>102</v>
      </c>
      <c r="B523" s="1">
        <v>45563</v>
      </c>
      <c r="C523" t="s">
        <v>62</v>
      </c>
      <c r="D523">
        <v>1</v>
      </c>
      <c r="E523">
        <v>0</v>
      </c>
      <c r="F523">
        <v>0</v>
      </c>
      <c r="G523" t="str">
        <f>VLOOKUP(A523,'Parkrun PBs'!A:B,2,FALSE)</f>
        <v>20:25</v>
      </c>
      <c r="H523" t="s">
        <v>13</v>
      </c>
      <c r="I523" t="s">
        <v>13</v>
      </c>
      <c r="J523">
        <f t="shared" si="35"/>
        <v>0</v>
      </c>
      <c r="K523">
        <v>0</v>
      </c>
      <c r="L523">
        <f t="shared" si="36"/>
        <v>1</v>
      </c>
    </row>
    <row r="524" spans="1:12" x14ac:dyDescent="0.3">
      <c r="A524" t="s">
        <v>22</v>
      </c>
      <c r="B524" s="1">
        <v>45563</v>
      </c>
      <c r="C524" t="s">
        <v>62</v>
      </c>
      <c r="D524">
        <v>1</v>
      </c>
      <c r="E524">
        <v>0</v>
      </c>
      <c r="F524">
        <v>0</v>
      </c>
      <c r="G524" t="str">
        <f>VLOOKUP(A524,'Parkrun PBs'!A:B,2,FALSE)</f>
        <v>21:46</v>
      </c>
      <c r="H524" t="s">
        <v>13</v>
      </c>
      <c r="I524" t="s">
        <v>13</v>
      </c>
      <c r="J524">
        <f t="shared" si="35"/>
        <v>0</v>
      </c>
      <c r="K524">
        <v>0</v>
      </c>
      <c r="L524">
        <f t="shared" si="36"/>
        <v>1</v>
      </c>
    </row>
    <row r="525" spans="1:12" x14ac:dyDescent="0.3">
      <c r="A525" t="s">
        <v>34</v>
      </c>
      <c r="B525" s="1">
        <v>45563</v>
      </c>
      <c r="C525" t="s">
        <v>155</v>
      </c>
      <c r="D525">
        <v>1</v>
      </c>
      <c r="E525">
        <v>0</v>
      </c>
      <c r="F525">
        <v>2</v>
      </c>
      <c r="G525" t="str">
        <f>VLOOKUP(A525,'Parkrun PBs'!A:B,2,FALSE)</f>
        <v>17:47</v>
      </c>
      <c r="H525" t="s">
        <v>17</v>
      </c>
      <c r="I525" t="s">
        <v>13</v>
      </c>
      <c r="J525">
        <f t="shared" si="35"/>
        <v>1</v>
      </c>
      <c r="K525">
        <v>0</v>
      </c>
      <c r="L525">
        <f t="shared" si="36"/>
        <v>4</v>
      </c>
    </row>
    <row r="526" spans="1:12" x14ac:dyDescent="0.3">
      <c r="A526" t="s">
        <v>19</v>
      </c>
      <c r="B526" s="1">
        <v>45563</v>
      </c>
      <c r="C526" t="s">
        <v>260</v>
      </c>
      <c r="D526">
        <v>1</v>
      </c>
      <c r="E526">
        <v>0</v>
      </c>
      <c r="F526">
        <v>0</v>
      </c>
      <c r="G526" t="str">
        <f>VLOOKUP(A526,'Parkrun PBs'!A:B,2,FALSE)</f>
        <v>19:45</v>
      </c>
      <c r="H526" t="s">
        <v>17</v>
      </c>
      <c r="I526" t="s">
        <v>17</v>
      </c>
      <c r="J526">
        <f t="shared" si="35"/>
        <v>0</v>
      </c>
      <c r="K526">
        <v>0</v>
      </c>
      <c r="L526">
        <f t="shared" si="36"/>
        <v>1</v>
      </c>
    </row>
    <row r="527" spans="1:12" x14ac:dyDescent="0.3">
      <c r="A527" t="s">
        <v>26</v>
      </c>
      <c r="B527" s="1">
        <v>45563</v>
      </c>
      <c r="C527" t="s">
        <v>261</v>
      </c>
      <c r="D527">
        <v>1</v>
      </c>
      <c r="E527">
        <v>0</v>
      </c>
      <c r="F527">
        <v>0</v>
      </c>
      <c r="G527" t="str">
        <f>VLOOKUP(A527,'Parkrun PBs'!A:B,2,FALSE)</f>
        <v>26:19</v>
      </c>
      <c r="H527" t="s">
        <v>17</v>
      </c>
      <c r="I527" t="s">
        <v>17</v>
      </c>
      <c r="J527">
        <f t="shared" si="35"/>
        <v>0</v>
      </c>
      <c r="K527">
        <v>0</v>
      </c>
      <c r="L527">
        <f t="shared" si="36"/>
        <v>1</v>
      </c>
    </row>
    <row r="528" spans="1:12" x14ac:dyDescent="0.3">
      <c r="A528" t="s">
        <v>258</v>
      </c>
      <c r="B528" s="1">
        <v>45563</v>
      </c>
      <c r="C528" t="s">
        <v>53</v>
      </c>
      <c r="D528">
        <v>1</v>
      </c>
      <c r="E528">
        <v>0</v>
      </c>
      <c r="F528">
        <v>0</v>
      </c>
      <c r="G528" t="str">
        <f>VLOOKUP(A528,'Parkrun PBs'!A:B,2,FALSE)</f>
        <v>21:27</v>
      </c>
      <c r="H528" t="s">
        <v>13</v>
      </c>
      <c r="I528" t="s">
        <v>13</v>
      </c>
      <c r="J528">
        <f t="shared" si="35"/>
        <v>0</v>
      </c>
      <c r="K528">
        <v>0</v>
      </c>
      <c r="L528">
        <f t="shared" si="36"/>
        <v>1</v>
      </c>
    </row>
    <row r="529" spans="1:12" x14ac:dyDescent="0.3">
      <c r="A529" t="s">
        <v>32</v>
      </c>
      <c r="B529" s="1">
        <v>45563</v>
      </c>
      <c r="C529" t="s">
        <v>53</v>
      </c>
      <c r="D529">
        <v>1</v>
      </c>
      <c r="E529">
        <v>0</v>
      </c>
      <c r="F529">
        <v>0</v>
      </c>
      <c r="G529" t="str">
        <f>VLOOKUP(A529,'Parkrun PBs'!A:B,2,FALSE)</f>
        <v>17:37</v>
      </c>
      <c r="H529" t="s">
        <v>13</v>
      </c>
      <c r="I529" t="s">
        <v>13</v>
      </c>
      <c r="J529">
        <f t="shared" si="35"/>
        <v>0</v>
      </c>
      <c r="K529">
        <v>0</v>
      </c>
      <c r="L529">
        <f t="shared" si="36"/>
        <v>1</v>
      </c>
    </row>
    <row r="530" spans="1:12" x14ac:dyDescent="0.3">
      <c r="A530" t="s">
        <v>27</v>
      </c>
      <c r="B530" s="1">
        <v>45563</v>
      </c>
      <c r="C530" t="s">
        <v>55</v>
      </c>
      <c r="D530">
        <v>1</v>
      </c>
      <c r="E530">
        <v>0</v>
      </c>
      <c r="F530">
        <v>0</v>
      </c>
      <c r="G530" t="str">
        <f>VLOOKUP(A530,'Parkrun PBs'!A:B,2,FALSE)</f>
        <v>22:54</v>
      </c>
      <c r="H530" t="s">
        <v>17</v>
      </c>
      <c r="I530" t="s">
        <v>17</v>
      </c>
      <c r="J530">
        <f t="shared" si="35"/>
        <v>0</v>
      </c>
      <c r="K530">
        <v>0</v>
      </c>
      <c r="L530">
        <f t="shared" si="36"/>
        <v>1</v>
      </c>
    </row>
    <row r="531" spans="1:12" x14ac:dyDescent="0.3">
      <c r="A531" t="s">
        <v>51</v>
      </c>
      <c r="B531" s="1">
        <v>45563</v>
      </c>
      <c r="C531" t="s">
        <v>128</v>
      </c>
      <c r="D531">
        <v>1</v>
      </c>
      <c r="E531">
        <v>0</v>
      </c>
      <c r="F531">
        <v>0</v>
      </c>
      <c r="G531" t="str">
        <f>VLOOKUP(A531,'Parkrun PBs'!A:B,2,FALSE)</f>
        <v>17:17</v>
      </c>
      <c r="H531" t="s">
        <v>13</v>
      </c>
      <c r="I531" t="s">
        <v>13</v>
      </c>
      <c r="J531">
        <f t="shared" si="35"/>
        <v>0</v>
      </c>
      <c r="K531">
        <v>0</v>
      </c>
      <c r="L531">
        <f t="shared" si="36"/>
        <v>1</v>
      </c>
    </row>
    <row r="532" spans="1:12" x14ac:dyDescent="0.3">
      <c r="A532" t="s">
        <v>23</v>
      </c>
      <c r="B532" s="1">
        <v>45563</v>
      </c>
      <c r="C532" t="s">
        <v>141</v>
      </c>
      <c r="D532">
        <v>1</v>
      </c>
      <c r="E532">
        <v>0</v>
      </c>
      <c r="F532">
        <v>0</v>
      </c>
      <c r="G532" t="str">
        <f>VLOOKUP(A532,'Parkrun PBs'!A:B,2,FALSE)</f>
        <v>25:17</v>
      </c>
      <c r="H532" t="s">
        <v>13</v>
      </c>
      <c r="I532" t="s">
        <v>13</v>
      </c>
      <c r="J532">
        <f t="shared" si="35"/>
        <v>0</v>
      </c>
      <c r="K532">
        <v>0</v>
      </c>
      <c r="L532">
        <f t="shared" si="36"/>
        <v>1</v>
      </c>
    </row>
    <row r="533" spans="1:12" x14ac:dyDescent="0.3">
      <c r="A533" t="s">
        <v>52</v>
      </c>
      <c r="B533" s="1">
        <v>45563</v>
      </c>
      <c r="C533" t="s">
        <v>141</v>
      </c>
      <c r="D533">
        <v>1</v>
      </c>
      <c r="E533">
        <v>0</v>
      </c>
      <c r="F533">
        <v>0</v>
      </c>
      <c r="G533" t="str">
        <f>VLOOKUP(A533,'Parkrun PBs'!A:B,2,FALSE)</f>
        <v>17:09</v>
      </c>
      <c r="H533" t="s">
        <v>13</v>
      </c>
      <c r="I533" t="s">
        <v>13</v>
      </c>
      <c r="J533">
        <f t="shared" si="35"/>
        <v>0</v>
      </c>
      <c r="K533">
        <v>0</v>
      </c>
      <c r="L533">
        <f t="shared" si="36"/>
        <v>1</v>
      </c>
    </row>
    <row r="534" spans="1:12" x14ac:dyDescent="0.3">
      <c r="A534" t="s">
        <v>214</v>
      </c>
      <c r="B534" s="1">
        <v>45570</v>
      </c>
      <c r="C534" t="s">
        <v>134</v>
      </c>
      <c r="D534">
        <v>1</v>
      </c>
      <c r="E534">
        <v>0</v>
      </c>
      <c r="F534">
        <v>0</v>
      </c>
      <c r="G534" t="str">
        <f>VLOOKUP(A534,'Parkrun PBs'!A:B,2,FALSE)</f>
        <v>22:48</v>
      </c>
      <c r="H534" t="s">
        <v>13</v>
      </c>
      <c r="I534" t="s">
        <v>13</v>
      </c>
      <c r="J534">
        <f t="shared" si="35"/>
        <v>0</v>
      </c>
      <c r="K534">
        <v>0</v>
      </c>
      <c r="L534">
        <f t="shared" si="36"/>
        <v>1</v>
      </c>
    </row>
    <row r="535" spans="1:12" x14ac:dyDescent="0.3">
      <c r="A535" t="s">
        <v>18</v>
      </c>
      <c r="B535" s="1">
        <v>45570</v>
      </c>
      <c r="C535" t="s">
        <v>263</v>
      </c>
      <c r="D535">
        <v>1</v>
      </c>
      <c r="E535">
        <v>0</v>
      </c>
      <c r="F535">
        <v>0</v>
      </c>
      <c r="G535" t="str">
        <f>VLOOKUP(A535,'Parkrun PBs'!A:B,2,FALSE)</f>
        <v>17:02</v>
      </c>
      <c r="H535" t="s">
        <v>17</v>
      </c>
      <c r="I535" t="s">
        <v>17</v>
      </c>
      <c r="J535">
        <f t="shared" si="35"/>
        <v>0</v>
      </c>
      <c r="K535">
        <v>0</v>
      </c>
      <c r="L535">
        <f t="shared" si="36"/>
        <v>1</v>
      </c>
    </row>
    <row r="536" spans="1:12" x14ac:dyDescent="0.3">
      <c r="A536" t="s">
        <v>82</v>
      </c>
      <c r="B536" s="1">
        <v>45570</v>
      </c>
      <c r="C536" t="s">
        <v>263</v>
      </c>
      <c r="D536">
        <v>1</v>
      </c>
      <c r="E536">
        <v>0</v>
      </c>
      <c r="F536">
        <v>0</v>
      </c>
      <c r="G536" t="str">
        <f>VLOOKUP(A536,'Parkrun PBs'!A:B,2,FALSE)</f>
        <v>19:20</v>
      </c>
      <c r="H536" t="s">
        <v>17</v>
      </c>
      <c r="I536" t="s">
        <v>17</v>
      </c>
      <c r="J536">
        <f t="shared" si="35"/>
        <v>0</v>
      </c>
      <c r="K536">
        <v>0</v>
      </c>
      <c r="L536">
        <f t="shared" si="36"/>
        <v>1</v>
      </c>
    </row>
    <row r="537" spans="1:12" x14ac:dyDescent="0.3">
      <c r="A537" t="s">
        <v>102</v>
      </c>
      <c r="B537" s="1">
        <v>45570</v>
      </c>
      <c r="C537" t="s">
        <v>33</v>
      </c>
      <c r="D537">
        <v>1</v>
      </c>
      <c r="E537">
        <v>0</v>
      </c>
      <c r="F537">
        <v>0</v>
      </c>
      <c r="G537" t="str">
        <f>VLOOKUP(A537,'Parkrun PBs'!A:B,2,FALSE)</f>
        <v>20:25</v>
      </c>
      <c r="H537" t="s">
        <v>13</v>
      </c>
      <c r="I537" t="s">
        <v>13</v>
      </c>
      <c r="J537">
        <f t="shared" si="35"/>
        <v>0</v>
      </c>
      <c r="K537">
        <v>0</v>
      </c>
      <c r="L537">
        <f t="shared" si="36"/>
        <v>1</v>
      </c>
    </row>
    <row r="538" spans="1:12" x14ac:dyDescent="0.3">
      <c r="A538" t="s">
        <v>37</v>
      </c>
      <c r="B538" s="1">
        <v>45570</v>
      </c>
      <c r="C538" t="s">
        <v>53</v>
      </c>
      <c r="D538">
        <v>1</v>
      </c>
      <c r="E538">
        <v>0</v>
      </c>
      <c r="F538">
        <v>0</v>
      </c>
      <c r="G538" t="str">
        <f>VLOOKUP(A538,'Parkrun PBs'!A:B,2,FALSE)</f>
        <v>16:59</v>
      </c>
      <c r="H538" t="s">
        <v>13</v>
      </c>
      <c r="I538" t="s">
        <v>13</v>
      </c>
      <c r="J538">
        <f t="shared" si="35"/>
        <v>0</v>
      </c>
      <c r="K538">
        <v>1</v>
      </c>
      <c r="L538">
        <f t="shared" si="36"/>
        <v>2</v>
      </c>
    </row>
    <row r="539" spans="1:12" x14ac:dyDescent="0.3">
      <c r="A539" t="s">
        <v>118</v>
      </c>
      <c r="B539" s="1">
        <v>45570</v>
      </c>
      <c r="C539" t="s">
        <v>53</v>
      </c>
      <c r="D539">
        <v>1</v>
      </c>
      <c r="E539">
        <v>0</v>
      </c>
      <c r="F539">
        <v>0</v>
      </c>
      <c r="G539" t="str">
        <f>VLOOKUP(A539,'Parkrun PBs'!A:B,2,FALSE)</f>
        <v>20:31</v>
      </c>
      <c r="H539" t="s">
        <v>13</v>
      </c>
      <c r="I539" t="s">
        <v>13</v>
      </c>
      <c r="J539">
        <f t="shared" si="35"/>
        <v>0</v>
      </c>
      <c r="K539">
        <v>0</v>
      </c>
      <c r="L539">
        <f t="shared" si="36"/>
        <v>1</v>
      </c>
    </row>
    <row r="540" spans="1:12" x14ac:dyDescent="0.3">
      <c r="A540" t="s">
        <v>65</v>
      </c>
      <c r="B540" s="1">
        <v>45570</v>
      </c>
      <c r="C540" t="s">
        <v>216</v>
      </c>
      <c r="D540">
        <v>1</v>
      </c>
      <c r="E540">
        <v>0</v>
      </c>
      <c r="F540">
        <v>0</v>
      </c>
      <c r="G540" t="str">
        <f>VLOOKUP(A540,'Parkrun PBs'!A:B,2,FALSE)</f>
        <v>17:43</v>
      </c>
      <c r="H540" t="s">
        <v>17</v>
      </c>
      <c r="I540" t="s">
        <v>17</v>
      </c>
      <c r="J540">
        <f t="shared" si="35"/>
        <v>0</v>
      </c>
      <c r="K540">
        <v>1</v>
      </c>
      <c r="L540">
        <f t="shared" si="36"/>
        <v>2</v>
      </c>
    </row>
    <row r="541" spans="1:12" x14ac:dyDescent="0.3">
      <c r="A541" t="s">
        <v>15</v>
      </c>
      <c r="B541" s="1">
        <v>45570</v>
      </c>
      <c r="C541" t="s">
        <v>264</v>
      </c>
      <c r="D541">
        <v>1</v>
      </c>
      <c r="E541">
        <v>0</v>
      </c>
      <c r="F541">
        <v>0</v>
      </c>
      <c r="G541" t="str">
        <f>VLOOKUP(A541,'Parkrun PBs'!A:B,2,FALSE)</f>
        <v>17:32</v>
      </c>
      <c r="H541" t="s">
        <v>17</v>
      </c>
      <c r="I541" t="s">
        <v>17</v>
      </c>
      <c r="J541">
        <f t="shared" si="35"/>
        <v>0</v>
      </c>
      <c r="K541">
        <v>0</v>
      </c>
      <c r="L541">
        <f t="shared" si="36"/>
        <v>1</v>
      </c>
    </row>
    <row r="542" spans="1:12" x14ac:dyDescent="0.3">
      <c r="A542" t="s">
        <v>19</v>
      </c>
      <c r="B542" s="1">
        <v>45570</v>
      </c>
      <c r="C542" t="s">
        <v>265</v>
      </c>
      <c r="D542">
        <v>1</v>
      </c>
      <c r="E542">
        <v>0</v>
      </c>
      <c r="F542">
        <v>0</v>
      </c>
      <c r="G542" t="str">
        <f>VLOOKUP(A542,'Parkrun PBs'!A:B,2,FALSE)</f>
        <v>19:45</v>
      </c>
      <c r="H542" t="s">
        <v>17</v>
      </c>
      <c r="I542" t="s">
        <v>17</v>
      </c>
      <c r="J542">
        <f t="shared" si="35"/>
        <v>0</v>
      </c>
      <c r="K542">
        <v>1</v>
      </c>
      <c r="L542">
        <f t="shared" si="36"/>
        <v>2</v>
      </c>
    </row>
    <row r="543" spans="1:12" x14ac:dyDescent="0.3">
      <c r="A543" t="s">
        <v>51</v>
      </c>
      <c r="B543" s="1">
        <v>45570</v>
      </c>
      <c r="C543" t="s">
        <v>128</v>
      </c>
      <c r="D543">
        <v>1</v>
      </c>
      <c r="E543">
        <v>0</v>
      </c>
      <c r="F543">
        <v>0</v>
      </c>
      <c r="G543" t="str">
        <f>VLOOKUP(A543,'Parkrun PBs'!A:B,2,FALSE)</f>
        <v>17:17</v>
      </c>
      <c r="H543" t="s">
        <v>13</v>
      </c>
      <c r="I543" t="s">
        <v>13</v>
      </c>
      <c r="J543">
        <f t="shared" si="35"/>
        <v>0</v>
      </c>
      <c r="K543">
        <v>0</v>
      </c>
      <c r="L543">
        <f t="shared" si="36"/>
        <v>1</v>
      </c>
    </row>
    <row r="544" spans="1:12" x14ac:dyDescent="0.3">
      <c r="A544" t="s">
        <v>258</v>
      </c>
      <c r="B544" s="1">
        <v>45570</v>
      </c>
      <c r="C544" t="s">
        <v>57</v>
      </c>
      <c r="D544">
        <v>1</v>
      </c>
      <c r="E544">
        <v>0</v>
      </c>
      <c r="F544">
        <v>0</v>
      </c>
      <c r="G544" t="str">
        <f>VLOOKUP(A544,'Parkrun PBs'!A:B,2,FALSE)</f>
        <v>21:27</v>
      </c>
      <c r="H544" t="s">
        <v>13</v>
      </c>
      <c r="I544" t="s">
        <v>13</v>
      </c>
      <c r="J544">
        <f t="shared" si="35"/>
        <v>0</v>
      </c>
      <c r="K544">
        <v>0</v>
      </c>
      <c r="L544">
        <f t="shared" si="36"/>
        <v>1</v>
      </c>
    </row>
    <row r="545" spans="1:12" x14ac:dyDescent="0.3">
      <c r="A545" t="s">
        <v>23</v>
      </c>
      <c r="B545" s="1">
        <v>45570</v>
      </c>
      <c r="C545" t="s">
        <v>57</v>
      </c>
      <c r="D545" s="6">
        <v>1</v>
      </c>
      <c r="E545" s="6">
        <v>2</v>
      </c>
      <c r="F545">
        <v>0</v>
      </c>
      <c r="G545" t="str">
        <f>VLOOKUP(A545,'Parkrun PBs'!A:B,2,FALSE)</f>
        <v>25:17</v>
      </c>
      <c r="H545" t="s">
        <v>13</v>
      </c>
      <c r="I545" t="s">
        <v>13</v>
      </c>
      <c r="J545">
        <f t="shared" si="35"/>
        <v>0</v>
      </c>
      <c r="K545">
        <v>0</v>
      </c>
      <c r="L545">
        <f t="shared" si="36"/>
        <v>3</v>
      </c>
    </row>
    <row r="546" spans="1:12" x14ac:dyDescent="0.3">
      <c r="A546" t="s">
        <v>156</v>
      </c>
      <c r="B546" s="1">
        <v>45570</v>
      </c>
      <c r="C546" t="s">
        <v>57</v>
      </c>
      <c r="D546">
        <v>1</v>
      </c>
      <c r="E546">
        <v>0</v>
      </c>
      <c r="F546">
        <v>0</v>
      </c>
      <c r="G546" t="str">
        <f>VLOOKUP(A546,'Parkrun PBs'!A:B,2,FALSE)</f>
        <v>26:29</v>
      </c>
      <c r="H546" t="s">
        <v>13</v>
      </c>
      <c r="I546" t="s">
        <v>13</v>
      </c>
      <c r="J546">
        <f t="shared" si="35"/>
        <v>0</v>
      </c>
      <c r="K546">
        <v>0</v>
      </c>
      <c r="L546">
        <f t="shared" si="36"/>
        <v>1</v>
      </c>
    </row>
    <row r="547" spans="1:12" x14ac:dyDescent="0.3">
      <c r="A547" t="s">
        <v>174</v>
      </c>
      <c r="B547" s="1">
        <v>45570</v>
      </c>
      <c r="C547" t="s">
        <v>57</v>
      </c>
      <c r="D547">
        <v>1</v>
      </c>
      <c r="E547">
        <v>0</v>
      </c>
      <c r="F547">
        <v>0</v>
      </c>
      <c r="G547" t="str">
        <f>VLOOKUP(A547,'Parkrun PBs'!A:B,2,FALSE)</f>
        <v>30:01</v>
      </c>
      <c r="H547" t="s">
        <v>17</v>
      </c>
      <c r="I547" t="s">
        <v>13</v>
      </c>
      <c r="J547">
        <f t="shared" si="35"/>
        <v>1</v>
      </c>
      <c r="K547">
        <v>1</v>
      </c>
      <c r="L547">
        <f t="shared" si="36"/>
        <v>3</v>
      </c>
    </row>
    <row r="548" spans="1:12" x14ac:dyDescent="0.3">
      <c r="A548" t="s">
        <v>110</v>
      </c>
      <c r="B548" s="1">
        <v>45570</v>
      </c>
      <c r="C548" t="s">
        <v>57</v>
      </c>
      <c r="D548">
        <v>1</v>
      </c>
      <c r="E548">
        <v>0</v>
      </c>
      <c r="F548">
        <v>0</v>
      </c>
      <c r="G548" t="str">
        <f>VLOOKUP(A548,'Parkrun PBs'!A:B,2,FALSE)</f>
        <v>24:57</v>
      </c>
      <c r="H548" t="s">
        <v>13</v>
      </c>
      <c r="I548" t="s">
        <v>13</v>
      </c>
      <c r="J548">
        <f t="shared" si="35"/>
        <v>0</v>
      </c>
      <c r="K548">
        <v>0</v>
      </c>
      <c r="L548">
        <f t="shared" si="36"/>
        <v>1</v>
      </c>
    </row>
    <row r="549" spans="1:12" x14ac:dyDescent="0.3">
      <c r="A549" t="s">
        <v>22</v>
      </c>
      <c r="B549" s="1">
        <v>45570</v>
      </c>
      <c r="C549" t="s">
        <v>57</v>
      </c>
      <c r="D549" s="6">
        <v>1</v>
      </c>
      <c r="E549" s="6">
        <v>2</v>
      </c>
      <c r="F549">
        <v>0</v>
      </c>
      <c r="G549" t="str">
        <f>VLOOKUP(A549,'Parkrun PBs'!A:B,2,FALSE)</f>
        <v>21:46</v>
      </c>
      <c r="H549" t="s">
        <v>13</v>
      </c>
      <c r="I549" t="s">
        <v>13</v>
      </c>
      <c r="J549">
        <f t="shared" si="35"/>
        <v>0</v>
      </c>
      <c r="K549">
        <v>0</v>
      </c>
      <c r="L549">
        <f t="shared" si="36"/>
        <v>3</v>
      </c>
    </row>
    <row r="550" spans="1:12" x14ac:dyDescent="0.3">
      <c r="A550" t="s">
        <v>27</v>
      </c>
      <c r="B550" s="1">
        <v>45570</v>
      </c>
      <c r="C550" t="s">
        <v>57</v>
      </c>
      <c r="D550" s="6">
        <v>1</v>
      </c>
      <c r="E550" s="6">
        <v>2</v>
      </c>
      <c r="F550">
        <v>0</v>
      </c>
      <c r="G550" t="str">
        <f>VLOOKUP(A550,'Parkrun PBs'!A:B,2,FALSE)</f>
        <v>22:54</v>
      </c>
      <c r="H550" t="s">
        <v>13</v>
      </c>
      <c r="I550" t="s">
        <v>13</v>
      </c>
      <c r="J550">
        <f t="shared" si="35"/>
        <v>0</v>
      </c>
      <c r="K550">
        <v>0</v>
      </c>
      <c r="L550">
        <f t="shared" si="36"/>
        <v>3</v>
      </c>
    </row>
    <row r="551" spans="1:12" x14ac:dyDescent="0.3">
      <c r="A551" t="s">
        <v>144</v>
      </c>
      <c r="B551" s="1">
        <v>45570</v>
      </c>
      <c r="C551" t="s">
        <v>57</v>
      </c>
      <c r="D551">
        <v>1</v>
      </c>
      <c r="E551">
        <v>0</v>
      </c>
      <c r="F551">
        <v>0</v>
      </c>
      <c r="G551" t="str">
        <f>VLOOKUP(A551,'Parkrun PBs'!A:B,2,FALSE)</f>
        <v>28:30</v>
      </c>
      <c r="H551" t="s">
        <v>13</v>
      </c>
      <c r="I551" t="s">
        <v>13</v>
      </c>
      <c r="J551">
        <f t="shared" si="35"/>
        <v>0</v>
      </c>
      <c r="K551">
        <v>0</v>
      </c>
      <c r="L551">
        <f t="shared" si="36"/>
        <v>1</v>
      </c>
    </row>
    <row r="552" spans="1:12" x14ac:dyDescent="0.3">
      <c r="A552" t="s">
        <v>28</v>
      </c>
      <c r="B552" s="1">
        <v>45570</v>
      </c>
      <c r="C552" t="s">
        <v>266</v>
      </c>
      <c r="D552">
        <v>1</v>
      </c>
      <c r="E552">
        <v>0</v>
      </c>
      <c r="F552">
        <v>0</v>
      </c>
      <c r="G552" t="str">
        <f>VLOOKUP(A552,'Parkrun PBs'!A:B,2,FALSE)</f>
        <v>20:07</v>
      </c>
      <c r="H552" t="s">
        <v>13</v>
      </c>
      <c r="I552" t="s">
        <v>13</v>
      </c>
      <c r="J552">
        <f t="shared" si="35"/>
        <v>0</v>
      </c>
      <c r="K552">
        <v>0</v>
      </c>
      <c r="L552">
        <f t="shared" si="36"/>
        <v>1</v>
      </c>
    </row>
    <row r="553" spans="1:12" x14ac:dyDescent="0.3">
      <c r="A553" t="s">
        <v>104</v>
      </c>
      <c r="B553" s="1">
        <v>45570</v>
      </c>
      <c r="C553" t="s">
        <v>141</v>
      </c>
      <c r="D553">
        <v>1</v>
      </c>
      <c r="E553">
        <v>0</v>
      </c>
      <c r="F553">
        <v>0</v>
      </c>
      <c r="G553" t="str">
        <f>VLOOKUP(A553,'Parkrun PBs'!A:B,2,FALSE)</f>
        <v>21:58</v>
      </c>
      <c r="H553" t="s">
        <v>13</v>
      </c>
      <c r="I553" t="s">
        <v>13</v>
      </c>
      <c r="J553">
        <f t="shared" si="35"/>
        <v>0</v>
      </c>
      <c r="K553">
        <v>0</v>
      </c>
      <c r="L553">
        <f t="shared" si="36"/>
        <v>1</v>
      </c>
    </row>
    <row r="554" spans="1:12" x14ac:dyDescent="0.3">
      <c r="A554" t="s">
        <v>52</v>
      </c>
      <c r="B554" s="1">
        <v>45570</v>
      </c>
      <c r="C554" t="s">
        <v>141</v>
      </c>
      <c r="D554">
        <v>1</v>
      </c>
      <c r="E554">
        <v>0</v>
      </c>
      <c r="F554">
        <v>0</v>
      </c>
      <c r="G554" t="str">
        <f>VLOOKUP(A554,'Parkrun PBs'!A:B,2,FALSE)</f>
        <v>17:09</v>
      </c>
      <c r="H554" t="s">
        <v>13</v>
      </c>
      <c r="I554" t="s">
        <v>13</v>
      </c>
      <c r="J554">
        <f t="shared" si="35"/>
        <v>0</v>
      </c>
      <c r="K554">
        <v>0</v>
      </c>
      <c r="L554">
        <f t="shared" si="36"/>
        <v>1</v>
      </c>
    </row>
    <row r="555" spans="1:12" x14ac:dyDescent="0.3">
      <c r="A555" t="s">
        <v>262</v>
      </c>
      <c r="B555" s="1">
        <v>45570</v>
      </c>
      <c r="C555" t="s">
        <v>141</v>
      </c>
      <c r="D555">
        <v>1</v>
      </c>
      <c r="E555">
        <v>0</v>
      </c>
      <c r="F555">
        <v>0</v>
      </c>
      <c r="G555" t="str">
        <f>VLOOKUP(A555,'Parkrun PBs'!A:B,2,FALSE)</f>
        <v>20:11</v>
      </c>
      <c r="H555" t="s">
        <v>17</v>
      </c>
      <c r="I555" t="s">
        <v>17</v>
      </c>
      <c r="J555">
        <f t="shared" si="35"/>
        <v>0</v>
      </c>
      <c r="K555">
        <v>0</v>
      </c>
      <c r="L555">
        <f t="shared" si="36"/>
        <v>1</v>
      </c>
    </row>
    <row r="556" spans="1:12" x14ac:dyDescent="0.3">
      <c r="A556" t="s">
        <v>150</v>
      </c>
      <c r="B556" s="1">
        <v>45570</v>
      </c>
      <c r="C556" t="s">
        <v>141</v>
      </c>
      <c r="D556">
        <v>1</v>
      </c>
      <c r="E556">
        <v>0</v>
      </c>
      <c r="F556">
        <v>0</v>
      </c>
      <c r="G556" t="str">
        <f>VLOOKUP(A556,'Parkrun PBs'!A:B,2,FALSE)</f>
        <v>20:33</v>
      </c>
      <c r="H556" t="s">
        <v>13</v>
      </c>
      <c r="I556" t="s">
        <v>13</v>
      </c>
      <c r="J556">
        <f t="shared" si="35"/>
        <v>0</v>
      </c>
      <c r="K556">
        <v>0</v>
      </c>
      <c r="L556">
        <f t="shared" si="36"/>
        <v>1</v>
      </c>
    </row>
    <row r="557" spans="1:12" x14ac:dyDescent="0.3">
      <c r="A557" t="s">
        <v>15</v>
      </c>
      <c r="B557" s="1">
        <v>45577</v>
      </c>
      <c r="C557" t="s">
        <v>267</v>
      </c>
      <c r="D557">
        <v>1</v>
      </c>
      <c r="E557">
        <v>0</v>
      </c>
      <c r="F557">
        <v>0</v>
      </c>
      <c r="G557" t="str">
        <f>VLOOKUP(A557,'Parkrun PBs'!A:B,2,FALSE)</f>
        <v>17:32</v>
      </c>
      <c r="H557" t="s">
        <v>17</v>
      </c>
      <c r="I557" t="s">
        <v>17</v>
      </c>
      <c r="J557">
        <f t="shared" si="35"/>
        <v>0</v>
      </c>
      <c r="K557">
        <v>0</v>
      </c>
      <c r="L557">
        <f t="shared" si="36"/>
        <v>1</v>
      </c>
    </row>
    <row r="558" spans="1:12" x14ac:dyDescent="0.3">
      <c r="A558" t="s">
        <v>26</v>
      </c>
      <c r="B558" s="1">
        <v>45577</v>
      </c>
      <c r="C558" t="s">
        <v>177</v>
      </c>
      <c r="D558">
        <v>1</v>
      </c>
      <c r="E558">
        <v>0</v>
      </c>
      <c r="F558">
        <v>0</v>
      </c>
      <c r="G558" t="str">
        <f>VLOOKUP(A558,'Parkrun PBs'!A:B,2,FALSE)</f>
        <v>26:19</v>
      </c>
      <c r="H558" t="s">
        <v>17</v>
      </c>
      <c r="I558" t="s">
        <v>17</v>
      </c>
      <c r="J558">
        <f t="shared" si="35"/>
        <v>0</v>
      </c>
      <c r="K558">
        <v>0</v>
      </c>
      <c r="L558">
        <f t="shared" si="36"/>
        <v>1</v>
      </c>
    </row>
    <row r="559" spans="1:12" x14ac:dyDescent="0.3">
      <c r="A559" t="s">
        <v>174</v>
      </c>
      <c r="B559" s="1">
        <v>45577</v>
      </c>
      <c r="C559" t="s">
        <v>268</v>
      </c>
      <c r="D559">
        <v>1</v>
      </c>
      <c r="E559">
        <v>0</v>
      </c>
      <c r="F559">
        <v>0</v>
      </c>
      <c r="G559" t="str">
        <f>VLOOKUP(A559,'Parkrun PBs'!A:B,2,FALSE)</f>
        <v>30:01</v>
      </c>
      <c r="H559" t="s">
        <v>17</v>
      </c>
      <c r="I559" t="s">
        <v>17</v>
      </c>
      <c r="J559">
        <f t="shared" si="35"/>
        <v>0</v>
      </c>
      <c r="K559">
        <v>0</v>
      </c>
      <c r="L559">
        <f t="shared" si="36"/>
        <v>1</v>
      </c>
    </row>
    <row r="560" spans="1:12" x14ac:dyDescent="0.3">
      <c r="A560" t="s">
        <v>27</v>
      </c>
      <c r="B560" s="1">
        <v>45577</v>
      </c>
      <c r="C560" t="s">
        <v>154</v>
      </c>
      <c r="D560">
        <v>1</v>
      </c>
      <c r="E560">
        <v>0</v>
      </c>
      <c r="F560">
        <v>0</v>
      </c>
      <c r="G560" t="str">
        <f>VLOOKUP(A560,'Parkrun PBs'!A:B,2,FALSE)</f>
        <v>22:54</v>
      </c>
      <c r="H560" t="s">
        <v>17</v>
      </c>
      <c r="I560" t="s">
        <v>17</v>
      </c>
      <c r="J560">
        <f t="shared" si="35"/>
        <v>0</v>
      </c>
      <c r="K560">
        <v>0</v>
      </c>
      <c r="L560">
        <f t="shared" si="36"/>
        <v>1</v>
      </c>
    </row>
    <row r="561" spans="1:12" x14ac:dyDescent="0.3">
      <c r="A561" t="s">
        <v>28</v>
      </c>
      <c r="B561" s="1">
        <v>45577</v>
      </c>
      <c r="C561" t="s">
        <v>260</v>
      </c>
      <c r="D561">
        <v>1</v>
      </c>
      <c r="E561">
        <v>0</v>
      </c>
      <c r="F561">
        <v>0</v>
      </c>
      <c r="G561" t="str">
        <f>VLOOKUP(A561,'Parkrun PBs'!A:B,2,FALSE)</f>
        <v>20:07</v>
      </c>
      <c r="H561" t="s">
        <v>17</v>
      </c>
      <c r="I561" t="s">
        <v>17</v>
      </c>
      <c r="J561">
        <f t="shared" si="35"/>
        <v>0</v>
      </c>
      <c r="K561">
        <v>0</v>
      </c>
      <c r="L561">
        <f t="shared" si="36"/>
        <v>1</v>
      </c>
    </row>
    <row r="562" spans="1:12" x14ac:dyDescent="0.3">
      <c r="A562" t="s">
        <v>32</v>
      </c>
      <c r="B562" s="1">
        <v>45577</v>
      </c>
      <c r="C562" t="s">
        <v>225</v>
      </c>
      <c r="D562">
        <v>1</v>
      </c>
      <c r="E562">
        <v>0</v>
      </c>
      <c r="F562">
        <v>0</v>
      </c>
      <c r="G562" t="str">
        <f>VLOOKUP(A562,'Parkrun PBs'!A:B,2,FALSE)</f>
        <v>17:37</v>
      </c>
      <c r="H562" t="s">
        <v>17</v>
      </c>
      <c r="I562" t="s">
        <v>17</v>
      </c>
      <c r="J562">
        <f t="shared" si="35"/>
        <v>0</v>
      </c>
      <c r="K562">
        <v>0</v>
      </c>
      <c r="L562">
        <f t="shared" si="36"/>
        <v>1</v>
      </c>
    </row>
    <row r="563" spans="1:12" x14ac:dyDescent="0.3">
      <c r="A563" t="s">
        <v>34</v>
      </c>
      <c r="B563" s="1">
        <v>45577</v>
      </c>
      <c r="C563" t="s">
        <v>225</v>
      </c>
      <c r="D563">
        <v>1</v>
      </c>
      <c r="E563">
        <v>0</v>
      </c>
      <c r="F563">
        <v>0</v>
      </c>
      <c r="G563" t="str">
        <f>VLOOKUP(A563,'Parkrun PBs'!A:B,2,FALSE)</f>
        <v>17:47</v>
      </c>
      <c r="H563" t="s">
        <v>17</v>
      </c>
      <c r="I563" t="s">
        <v>17</v>
      </c>
      <c r="J563">
        <f t="shared" si="35"/>
        <v>0</v>
      </c>
      <c r="K563">
        <v>1</v>
      </c>
      <c r="L563">
        <f t="shared" si="36"/>
        <v>2</v>
      </c>
    </row>
    <row r="564" spans="1:12" x14ac:dyDescent="0.3">
      <c r="A564" t="s">
        <v>214</v>
      </c>
      <c r="B564" s="1">
        <v>45577</v>
      </c>
      <c r="C564" t="s">
        <v>126</v>
      </c>
      <c r="D564">
        <v>1</v>
      </c>
      <c r="E564">
        <v>0</v>
      </c>
      <c r="F564">
        <v>0</v>
      </c>
      <c r="G564" t="str">
        <f>VLOOKUP(A564,'Parkrun PBs'!A:B,2,FALSE)</f>
        <v>22:48</v>
      </c>
      <c r="H564" t="s">
        <v>13</v>
      </c>
      <c r="I564" t="s">
        <v>13</v>
      </c>
      <c r="J564">
        <f t="shared" si="35"/>
        <v>0</v>
      </c>
      <c r="K564">
        <v>0</v>
      </c>
      <c r="L564">
        <f t="shared" si="36"/>
        <v>1</v>
      </c>
    </row>
    <row r="565" spans="1:12" x14ac:dyDescent="0.3">
      <c r="A565" t="s">
        <v>19</v>
      </c>
      <c r="B565" s="1">
        <v>45577</v>
      </c>
      <c r="C565" t="s">
        <v>57</v>
      </c>
      <c r="D565">
        <v>1</v>
      </c>
      <c r="E565">
        <v>0</v>
      </c>
      <c r="F565">
        <v>0</v>
      </c>
      <c r="G565" t="str">
        <f>VLOOKUP(A565,'Parkrun PBs'!A:B,2,FALSE)</f>
        <v>19:45</v>
      </c>
      <c r="H565" t="s">
        <v>13</v>
      </c>
      <c r="I565" t="s">
        <v>13</v>
      </c>
      <c r="J565">
        <f t="shared" si="35"/>
        <v>0</v>
      </c>
      <c r="K565">
        <v>1</v>
      </c>
      <c r="L565">
        <f t="shared" si="36"/>
        <v>2</v>
      </c>
    </row>
    <row r="566" spans="1:12" x14ac:dyDescent="0.3">
      <c r="A566" t="s">
        <v>258</v>
      </c>
      <c r="B566" s="1">
        <v>45577</v>
      </c>
      <c r="C566" t="s">
        <v>57</v>
      </c>
      <c r="D566">
        <v>1</v>
      </c>
      <c r="E566">
        <v>0</v>
      </c>
      <c r="F566">
        <v>0</v>
      </c>
      <c r="G566" t="str">
        <f>VLOOKUP(A566,'Parkrun PBs'!A:B,2,FALSE)</f>
        <v>21:27</v>
      </c>
      <c r="H566" t="s">
        <v>13</v>
      </c>
      <c r="I566" t="s">
        <v>13</v>
      </c>
      <c r="J566">
        <f t="shared" si="35"/>
        <v>0</v>
      </c>
      <c r="K566">
        <v>0</v>
      </c>
      <c r="L566">
        <f t="shared" si="36"/>
        <v>1</v>
      </c>
    </row>
    <row r="567" spans="1:12" x14ac:dyDescent="0.3">
      <c r="A567" t="s">
        <v>143</v>
      </c>
      <c r="B567" s="1">
        <v>45577</v>
      </c>
      <c r="C567" t="s">
        <v>57</v>
      </c>
      <c r="D567">
        <v>1</v>
      </c>
      <c r="E567">
        <v>0</v>
      </c>
      <c r="F567">
        <v>0</v>
      </c>
      <c r="G567" t="str">
        <f>VLOOKUP(A567,'Parkrun PBs'!A:B,2,FALSE)</f>
        <v>23:09</v>
      </c>
      <c r="H567" t="s">
        <v>13</v>
      </c>
      <c r="I567" t="s">
        <v>13</v>
      </c>
      <c r="J567">
        <f t="shared" si="35"/>
        <v>0</v>
      </c>
      <c r="K567">
        <v>0</v>
      </c>
      <c r="L567">
        <f t="shared" si="36"/>
        <v>1</v>
      </c>
    </row>
    <row r="568" spans="1:12" x14ac:dyDescent="0.3">
      <c r="A568" t="s">
        <v>23</v>
      </c>
      <c r="B568" s="1">
        <v>45577</v>
      </c>
      <c r="C568" t="s">
        <v>57</v>
      </c>
      <c r="D568">
        <v>1</v>
      </c>
      <c r="E568">
        <v>0</v>
      </c>
      <c r="F568">
        <v>0</v>
      </c>
      <c r="G568" t="str">
        <f>VLOOKUP(A568,'Parkrun PBs'!A:B,2,FALSE)</f>
        <v>25:17</v>
      </c>
      <c r="H568" t="s">
        <v>13</v>
      </c>
      <c r="I568" t="s">
        <v>13</v>
      </c>
      <c r="J568">
        <f t="shared" si="35"/>
        <v>0</v>
      </c>
      <c r="K568">
        <v>1</v>
      </c>
      <c r="L568">
        <f t="shared" si="36"/>
        <v>2</v>
      </c>
    </row>
    <row r="569" spans="1:12" x14ac:dyDescent="0.3">
      <c r="A569" t="s">
        <v>49</v>
      </c>
      <c r="B569" s="1">
        <v>45577</v>
      </c>
      <c r="C569" t="s">
        <v>57</v>
      </c>
      <c r="D569">
        <v>1</v>
      </c>
      <c r="E569">
        <v>0</v>
      </c>
      <c r="F569">
        <v>0</v>
      </c>
      <c r="G569" t="str">
        <f>VLOOKUP(A569,'Parkrun PBs'!A:B,2,FALSE)</f>
        <v>26:34</v>
      </c>
      <c r="H569" t="s">
        <v>13</v>
      </c>
      <c r="I569" t="s">
        <v>13</v>
      </c>
      <c r="J569">
        <f t="shared" si="35"/>
        <v>0</v>
      </c>
      <c r="K569">
        <v>0</v>
      </c>
      <c r="L569">
        <f t="shared" si="36"/>
        <v>1</v>
      </c>
    </row>
    <row r="570" spans="1:12" x14ac:dyDescent="0.3">
      <c r="A570" t="s">
        <v>65</v>
      </c>
      <c r="B570" s="1">
        <v>45577</v>
      </c>
      <c r="C570" t="s">
        <v>269</v>
      </c>
      <c r="D570">
        <v>1</v>
      </c>
      <c r="E570">
        <v>0</v>
      </c>
      <c r="F570">
        <v>0</v>
      </c>
      <c r="G570" t="str">
        <f>VLOOKUP(A570,'Parkrun PBs'!A:B,2,FALSE)</f>
        <v>17:43</v>
      </c>
      <c r="H570" t="s">
        <v>17</v>
      </c>
      <c r="I570" t="s">
        <v>17</v>
      </c>
      <c r="J570">
        <f t="shared" si="35"/>
        <v>0</v>
      </c>
      <c r="K570">
        <v>1</v>
      </c>
      <c r="L570">
        <f t="shared" si="36"/>
        <v>2</v>
      </c>
    </row>
    <row r="571" spans="1:12" x14ac:dyDescent="0.3">
      <c r="A571" t="s">
        <v>74</v>
      </c>
      <c r="B571" s="1">
        <v>45577</v>
      </c>
      <c r="C571" t="s">
        <v>182</v>
      </c>
      <c r="D571">
        <v>1</v>
      </c>
      <c r="E571">
        <v>0</v>
      </c>
      <c r="F571">
        <v>0</v>
      </c>
      <c r="G571" t="str">
        <f>VLOOKUP(A571,'Parkrun PBs'!A:B,2,FALSE)</f>
        <v>24:13</v>
      </c>
      <c r="H571" t="s">
        <v>13</v>
      </c>
      <c r="I571" t="s">
        <v>13</v>
      </c>
      <c r="J571">
        <f t="shared" si="35"/>
        <v>0</v>
      </c>
      <c r="K571">
        <v>0</v>
      </c>
      <c r="L571">
        <f t="shared" si="36"/>
        <v>1</v>
      </c>
    </row>
    <row r="572" spans="1:12" x14ac:dyDescent="0.3">
      <c r="A572" t="s">
        <v>52</v>
      </c>
      <c r="B572" s="1">
        <v>45577</v>
      </c>
      <c r="C572" t="s">
        <v>141</v>
      </c>
      <c r="D572">
        <v>1</v>
      </c>
      <c r="E572">
        <v>0</v>
      </c>
      <c r="F572">
        <v>0</v>
      </c>
      <c r="G572" t="str">
        <f>VLOOKUP(A572,'Parkrun PBs'!A:B,2,FALSE)</f>
        <v>17:09</v>
      </c>
      <c r="H572" t="s">
        <v>13</v>
      </c>
      <c r="I572" t="s">
        <v>13</v>
      </c>
      <c r="J572">
        <f t="shared" si="35"/>
        <v>0</v>
      </c>
      <c r="K572">
        <v>1</v>
      </c>
      <c r="L572">
        <f t="shared" si="36"/>
        <v>2</v>
      </c>
    </row>
    <row r="573" spans="1:12" x14ac:dyDescent="0.3">
      <c r="A573" t="s">
        <v>104</v>
      </c>
      <c r="B573" s="1">
        <v>45577</v>
      </c>
      <c r="C573" t="s">
        <v>62</v>
      </c>
      <c r="D573" s="6">
        <v>0</v>
      </c>
      <c r="E573" s="6">
        <v>2</v>
      </c>
      <c r="F573">
        <v>0</v>
      </c>
      <c r="G573" t="str">
        <f>VLOOKUP(A573,'Parkrun PBs'!A:B,2,FALSE)</f>
        <v>21:58</v>
      </c>
      <c r="H573" t="s">
        <v>13</v>
      </c>
      <c r="I573" t="s">
        <v>13</v>
      </c>
      <c r="J573">
        <f t="shared" ref="J573" si="37">IF(H573="Y",1,0)-IF(I573="Y",1,0)</f>
        <v>0</v>
      </c>
      <c r="K573">
        <v>0</v>
      </c>
      <c r="L573">
        <f t="shared" ref="L573" si="38">SUM(D573:F573,J573:K573)</f>
        <v>2</v>
      </c>
    </row>
    <row r="574" spans="1:12" x14ac:dyDescent="0.3">
      <c r="A574" t="s">
        <v>32</v>
      </c>
      <c r="B574" s="1">
        <v>45584</v>
      </c>
      <c r="C574" t="s">
        <v>12</v>
      </c>
      <c r="D574">
        <v>1</v>
      </c>
      <c r="E574">
        <v>0</v>
      </c>
      <c r="F574">
        <v>0</v>
      </c>
      <c r="G574" t="str">
        <f>VLOOKUP(A574,'Parkrun PBs'!A:B,2,FALSE)</f>
        <v>17:37</v>
      </c>
      <c r="H574" t="s">
        <v>13</v>
      </c>
      <c r="I574" t="s">
        <v>13</v>
      </c>
      <c r="J574">
        <f t="shared" si="35"/>
        <v>0</v>
      </c>
      <c r="K574">
        <v>0</v>
      </c>
      <c r="L574">
        <f t="shared" si="36"/>
        <v>1</v>
      </c>
    </row>
    <row r="575" spans="1:12" x14ac:dyDescent="0.3">
      <c r="A575" t="s">
        <v>52</v>
      </c>
      <c r="B575" s="1">
        <v>45584</v>
      </c>
      <c r="C575" t="s">
        <v>12</v>
      </c>
      <c r="D575">
        <v>1</v>
      </c>
      <c r="E575">
        <v>0</v>
      </c>
      <c r="F575">
        <v>0</v>
      </c>
      <c r="G575" t="str">
        <f>VLOOKUP(A575,'Parkrun PBs'!A:B,2,FALSE)</f>
        <v>17:09</v>
      </c>
      <c r="H575" t="s">
        <v>13</v>
      </c>
      <c r="I575" t="s">
        <v>13</v>
      </c>
      <c r="J575">
        <f t="shared" si="35"/>
        <v>0</v>
      </c>
      <c r="K575">
        <v>0</v>
      </c>
      <c r="L575">
        <f t="shared" si="36"/>
        <v>1</v>
      </c>
    </row>
    <row r="576" spans="1:12" x14ac:dyDescent="0.3">
      <c r="A576" t="s">
        <v>176</v>
      </c>
      <c r="B576" s="1">
        <v>45584</v>
      </c>
      <c r="C576" t="s">
        <v>62</v>
      </c>
      <c r="D576">
        <v>1</v>
      </c>
      <c r="E576">
        <v>0</v>
      </c>
      <c r="F576">
        <v>0</v>
      </c>
      <c r="G576" t="str">
        <f>VLOOKUP(A576,'Parkrun PBs'!A:B,2,FALSE)</f>
        <v>21:28</v>
      </c>
      <c r="H576" t="s">
        <v>13</v>
      </c>
      <c r="I576" t="s">
        <v>13</v>
      </c>
      <c r="J576">
        <f t="shared" si="35"/>
        <v>0</v>
      </c>
      <c r="K576">
        <v>0</v>
      </c>
      <c r="L576">
        <f t="shared" si="36"/>
        <v>1</v>
      </c>
    </row>
    <row r="577" spans="1:12" x14ac:dyDescent="0.3">
      <c r="A577" t="s">
        <v>26</v>
      </c>
      <c r="B577" s="1">
        <v>45584</v>
      </c>
      <c r="C577" t="s">
        <v>134</v>
      </c>
      <c r="D577">
        <v>1</v>
      </c>
      <c r="E577">
        <v>0</v>
      </c>
      <c r="F577">
        <v>0</v>
      </c>
      <c r="G577" t="str">
        <f>VLOOKUP(A577,'Parkrun PBs'!A:B,2,FALSE)</f>
        <v>26:19</v>
      </c>
      <c r="H577" t="s">
        <v>13</v>
      </c>
      <c r="I577" t="s">
        <v>13</v>
      </c>
      <c r="J577">
        <f t="shared" si="35"/>
        <v>0</v>
      </c>
      <c r="K577">
        <v>0</v>
      </c>
      <c r="L577">
        <f t="shared" si="36"/>
        <v>1</v>
      </c>
    </row>
    <row r="578" spans="1:12" x14ac:dyDescent="0.3">
      <c r="A578" t="s">
        <v>65</v>
      </c>
      <c r="B578" s="1">
        <v>45584</v>
      </c>
      <c r="C578" t="s">
        <v>53</v>
      </c>
      <c r="D578">
        <v>1</v>
      </c>
      <c r="E578">
        <v>0</v>
      </c>
      <c r="F578">
        <v>0</v>
      </c>
      <c r="G578" t="str">
        <f>VLOOKUP(A578,'Parkrun PBs'!A:B,2,FALSE)</f>
        <v>17:43</v>
      </c>
      <c r="H578" t="s">
        <v>13</v>
      </c>
      <c r="I578" t="s">
        <v>13</v>
      </c>
      <c r="J578">
        <f t="shared" si="35"/>
        <v>0</v>
      </c>
      <c r="K578">
        <v>1</v>
      </c>
      <c r="L578">
        <f t="shared" si="36"/>
        <v>2</v>
      </c>
    </row>
    <row r="579" spans="1:12" x14ac:dyDescent="0.3">
      <c r="A579" t="s">
        <v>82</v>
      </c>
      <c r="B579" s="1">
        <v>45584</v>
      </c>
      <c r="C579" t="s">
        <v>53</v>
      </c>
      <c r="D579">
        <v>1</v>
      </c>
      <c r="E579">
        <v>0</v>
      </c>
      <c r="F579">
        <v>0</v>
      </c>
      <c r="G579" t="str">
        <f>VLOOKUP(A579,'Parkrun PBs'!A:B,2,FALSE)</f>
        <v>19:20</v>
      </c>
      <c r="H579" t="s">
        <v>13</v>
      </c>
      <c r="I579" t="s">
        <v>13</v>
      </c>
      <c r="J579">
        <f t="shared" ref="J579:J624" si="39">IF(H579="Y",1,0)-IF(I579="Y",1,0)</f>
        <v>0</v>
      </c>
      <c r="K579">
        <v>0</v>
      </c>
      <c r="L579">
        <f t="shared" ref="L579:L624" si="40">SUM(D579:F579,J579:K579)</f>
        <v>1</v>
      </c>
    </row>
    <row r="580" spans="1:12" x14ac:dyDescent="0.3">
      <c r="A580" t="s">
        <v>40</v>
      </c>
      <c r="B580" s="1">
        <v>45584</v>
      </c>
      <c r="C580" t="s">
        <v>53</v>
      </c>
      <c r="D580">
        <v>1</v>
      </c>
      <c r="E580">
        <v>0</v>
      </c>
      <c r="F580">
        <v>0</v>
      </c>
      <c r="G580" t="str">
        <f>VLOOKUP(A580,'Parkrun PBs'!A:B,2,FALSE)</f>
        <v>24:06</v>
      </c>
      <c r="H580" t="s">
        <v>13</v>
      </c>
      <c r="I580" t="s">
        <v>13</v>
      </c>
      <c r="J580">
        <f t="shared" si="39"/>
        <v>0</v>
      </c>
      <c r="K580">
        <v>0</v>
      </c>
      <c r="L580">
        <f t="shared" si="40"/>
        <v>1</v>
      </c>
    </row>
    <row r="581" spans="1:12" x14ac:dyDescent="0.3">
      <c r="A581" t="s">
        <v>27</v>
      </c>
      <c r="B581" s="1">
        <v>45584</v>
      </c>
      <c r="C581" t="s">
        <v>270</v>
      </c>
      <c r="D581">
        <v>1</v>
      </c>
      <c r="E581">
        <v>0</v>
      </c>
      <c r="F581">
        <v>0</v>
      </c>
      <c r="G581" t="str">
        <f>VLOOKUP(A581,'Parkrun PBs'!A:B,2,FALSE)</f>
        <v>22:54</v>
      </c>
      <c r="H581" t="s">
        <v>17</v>
      </c>
      <c r="I581" t="s">
        <v>17</v>
      </c>
      <c r="J581">
        <f t="shared" si="39"/>
        <v>0</v>
      </c>
      <c r="K581">
        <v>0</v>
      </c>
      <c r="L581">
        <f t="shared" si="40"/>
        <v>1</v>
      </c>
    </row>
    <row r="582" spans="1:12" x14ac:dyDescent="0.3">
      <c r="A582" t="s">
        <v>44</v>
      </c>
      <c r="B582" s="1">
        <v>45584</v>
      </c>
      <c r="C582" t="s">
        <v>55</v>
      </c>
      <c r="D582">
        <v>1</v>
      </c>
      <c r="E582">
        <v>0</v>
      </c>
      <c r="F582">
        <v>0</v>
      </c>
      <c r="G582" t="str">
        <f>VLOOKUP(A582,'Parkrun PBs'!A:B,2,FALSE)</f>
        <v>20:28</v>
      </c>
      <c r="H582" t="s">
        <v>17</v>
      </c>
      <c r="I582" t="s">
        <v>17</v>
      </c>
      <c r="J582">
        <f t="shared" si="39"/>
        <v>0</v>
      </c>
      <c r="K582">
        <v>0</v>
      </c>
      <c r="L582">
        <f t="shared" si="40"/>
        <v>1</v>
      </c>
    </row>
    <row r="583" spans="1:12" x14ac:dyDescent="0.3">
      <c r="A583" t="s">
        <v>19</v>
      </c>
      <c r="B583" s="1">
        <v>45584</v>
      </c>
      <c r="C583" t="s">
        <v>271</v>
      </c>
      <c r="D583">
        <v>1</v>
      </c>
      <c r="E583">
        <v>0</v>
      </c>
      <c r="F583">
        <v>0</v>
      </c>
      <c r="G583" t="str">
        <f>VLOOKUP(A583,'Parkrun PBs'!A:B,2,FALSE)</f>
        <v>19:45</v>
      </c>
      <c r="H583" t="s">
        <v>17</v>
      </c>
      <c r="I583" t="s">
        <v>17</v>
      </c>
      <c r="J583">
        <f t="shared" si="39"/>
        <v>0</v>
      </c>
      <c r="K583">
        <v>1</v>
      </c>
      <c r="L583">
        <f t="shared" si="40"/>
        <v>2</v>
      </c>
    </row>
    <row r="584" spans="1:12" x14ac:dyDescent="0.3">
      <c r="A584" t="s">
        <v>143</v>
      </c>
      <c r="B584" s="1">
        <v>45584</v>
      </c>
      <c r="C584" t="s">
        <v>57</v>
      </c>
      <c r="D584">
        <v>1</v>
      </c>
      <c r="E584">
        <v>0</v>
      </c>
      <c r="F584">
        <v>0</v>
      </c>
      <c r="G584" t="str">
        <f>VLOOKUP(A584,'Parkrun PBs'!A:B,2,FALSE)</f>
        <v>23:09</v>
      </c>
      <c r="H584" t="s">
        <v>13</v>
      </c>
      <c r="I584" t="s">
        <v>13</v>
      </c>
      <c r="J584">
        <f t="shared" si="39"/>
        <v>0</v>
      </c>
      <c r="K584">
        <v>0</v>
      </c>
      <c r="L584">
        <f t="shared" si="40"/>
        <v>1</v>
      </c>
    </row>
    <row r="585" spans="1:12" x14ac:dyDescent="0.3">
      <c r="A585" t="s">
        <v>23</v>
      </c>
      <c r="B585" s="1">
        <v>45584</v>
      </c>
      <c r="C585" t="s">
        <v>57</v>
      </c>
      <c r="D585">
        <v>1</v>
      </c>
      <c r="E585">
        <v>0</v>
      </c>
      <c r="F585">
        <v>0</v>
      </c>
      <c r="G585" t="str">
        <f>VLOOKUP(A585,'Parkrun PBs'!A:B,2,FALSE)</f>
        <v>25:17</v>
      </c>
      <c r="H585" t="s">
        <v>13</v>
      </c>
      <c r="I585" t="s">
        <v>13</v>
      </c>
      <c r="J585">
        <f t="shared" si="39"/>
        <v>0</v>
      </c>
      <c r="K585">
        <v>0</v>
      </c>
      <c r="L585">
        <f t="shared" si="40"/>
        <v>1</v>
      </c>
    </row>
    <row r="586" spans="1:12" x14ac:dyDescent="0.3">
      <c r="A586" t="s">
        <v>22</v>
      </c>
      <c r="B586" s="1">
        <v>45584</v>
      </c>
      <c r="C586" t="s">
        <v>57</v>
      </c>
      <c r="D586" s="6">
        <v>1</v>
      </c>
      <c r="E586" s="6">
        <v>2</v>
      </c>
      <c r="F586">
        <v>0</v>
      </c>
      <c r="G586" t="str">
        <f>VLOOKUP(A586,'Parkrun PBs'!A:B,2,FALSE)</f>
        <v>21:46</v>
      </c>
      <c r="H586" t="s">
        <v>13</v>
      </c>
      <c r="I586" t="s">
        <v>13</v>
      </c>
      <c r="J586">
        <f t="shared" si="39"/>
        <v>0</v>
      </c>
      <c r="K586">
        <v>0</v>
      </c>
      <c r="L586">
        <f t="shared" si="40"/>
        <v>3</v>
      </c>
    </row>
    <row r="587" spans="1:12" x14ac:dyDescent="0.3">
      <c r="A587" t="s">
        <v>49</v>
      </c>
      <c r="B587" s="1">
        <v>45584</v>
      </c>
      <c r="C587" t="s">
        <v>272</v>
      </c>
      <c r="D587">
        <v>1</v>
      </c>
      <c r="E587">
        <v>0</v>
      </c>
      <c r="F587">
        <v>0</v>
      </c>
      <c r="G587" t="str">
        <f>VLOOKUP(A587,'Parkrun PBs'!A:B,2,FALSE)</f>
        <v>26:34</v>
      </c>
      <c r="H587" t="s">
        <v>17</v>
      </c>
      <c r="I587" t="s">
        <v>17</v>
      </c>
      <c r="J587">
        <f t="shared" si="39"/>
        <v>0</v>
      </c>
      <c r="K587">
        <v>0</v>
      </c>
      <c r="L587">
        <f t="shared" si="40"/>
        <v>1</v>
      </c>
    </row>
    <row r="588" spans="1:12" x14ac:dyDescent="0.3">
      <c r="A588" t="s">
        <v>102</v>
      </c>
      <c r="B588" s="1">
        <v>45584</v>
      </c>
      <c r="C588" t="s">
        <v>141</v>
      </c>
      <c r="D588">
        <v>1</v>
      </c>
      <c r="E588">
        <v>0</v>
      </c>
      <c r="F588">
        <v>0</v>
      </c>
      <c r="G588" t="str">
        <f>VLOOKUP(A588,'Parkrun PBs'!A:B,2,FALSE)</f>
        <v>20:25</v>
      </c>
      <c r="H588" t="s">
        <v>13</v>
      </c>
      <c r="I588" t="s">
        <v>13</v>
      </c>
      <c r="J588">
        <f t="shared" si="39"/>
        <v>0</v>
      </c>
      <c r="K588">
        <v>0</v>
      </c>
      <c r="L588">
        <f t="shared" si="40"/>
        <v>1</v>
      </c>
    </row>
    <row r="589" spans="1:12" x14ac:dyDescent="0.3">
      <c r="A589" t="s">
        <v>144</v>
      </c>
      <c r="B589" s="1">
        <v>45584</v>
      </c>
      <c r="C589" t="s">
        <v>141</v>
      </c>
      <c r="D589">
        <v>1</v>
      </c>
      <c r="E589">
        <v>0</v>
      </c>
      <c r="F589">
        <v>0</v>
      </c>
      <c r="G589" t="str">
        <f>VLOOKUP(A589,'Parkrun PBs'!A:B,2,FALSE)</f>
        <v>28:30</v>
      </c>
      <c r="H589" t="s">
        <v>13</v>
      </c>
      <c r="I589" t="s">
        <v>13</v>
      </c>
      <c r="J589">
        <f t="shared" si="39"/>
        <v>0</v>
      </c>
      <c r="K589">
        <v>0</v>
      </c>
      <c r="L589">
        <f t="shared" si="40"/>
        <v>1</v>
      </c>
    </row>
    <row r="590" spans="1:12" x14ac:dyDescent="0.3">
      <c r="A590" t="s">
        <v>20</v>
      </c>
      <c r="B590" s="1">
        <v>45591</v>
      </c>
      <c r="C590" t="s">
        <v>12</v>
      </c>
      <c r="D590">
        <v>1</v>
      </c>
      <c r="E590">
        <v>0</v>
      </c>
      <c r="F590">
        <v>0</v>
      </c>
      <c r="G590" t="str">
        <f>VLOOKUP(A590,'Parkrun PBs'!A:B,2,FALSE)</f>
        <v>19:47</v>
      </c>
      <c r="H590" t="s">
        <v>13</v>
      </c>
      <c r="I590" t="s">
        <v>13</v>
      </c>
      <c r="J590">
        <f t="shared" si="39"/>
        <v>0</v>
      </c>
      <c r="K590">
        <v>0</v>
      </c>
      <c r="L590">
        <f t="shared" si="40"/>
        <v>1</v>
      </c>
    </row>
    <row r="591" spans="1:12" x14ac:dyDescent="0.3">
      <c r="A591" t="s">
        <v>40</v>
      </c>
      <c r="B591" s="1">
        <v>45591</v>
      </c>
      <c r="C591" t="s">
        <v>12</v>
      </c>
      <c r="D591">
        <v>1</v>
      </c>
      <c r="E591">
        <v>0</v>
      </c>
      <c r="F591">
        <v>0</v>
      </c>
      <c r="G591" t="str">
        <f>VLOOKUP(A591,'Parkrun PBs'!A:B,2,FALSE)</f>
        <v>24:06</v>
      </c>
      <c r="H591" t="s">
        <v>13</v>
      </c>
      <c r="I591" t="s">
        <v>13</v>
      </c>
      <c r="J591">
        <f t="shared" si="39"/>
        <v>0</v>
      </c>
      <c r="K591">
        <v>0</v>
      </c>
      <c r="L591">
        <f t="shared" si="40"/>
        <v>1</v>
      </c>
    </row>
    <row r="592" spans="1:12" x14ac:dyDescent="0.3">
      <c r="A592" t="s">
        <v>26</v>
      </c>
      <c r="B592" s="1">
        <v>45591</v>
      </c>
      <c r="C592" t="s">
        <v>190</v>
      </c>
      <c r="D592">
        <v>1</v>
      </c>
      <c r="E592">
        <v>0</v>
      </c>
      <c r="F592">
        <v>0</v>
      </c>
      <c r="G592" t="str">
        <f>VLOOKUP(A592,'Parkrun PBs'!A:B,2,FALSE)</f>
        <v>26:19</v>
      </c>
      <c r="H592" t="s">
        <v>13</v>
      </c>
      <c r="I592" t="s">
        <v>13</v>
      </c>
      <c r="J592">
        <f t="shared" si="39"/>
        <v>0</v>
      </c>
      <c r="K592">
        <v>0</v>
      </c>
      <c r="L592">
        <f t="shared" si="40"/>
        <v>1</v>
      </c>
    </row>
    <row r="593" spans="1:12" x14ac:dyDescent="0.3">
      <c r="A593" t="s">
        <v>49</v>
      </c>
      <c r="B593" s="1">
        <v>45591</v>
      </c>
      <c r="C593" t="s">
        <v>273</v>
      </c>
      <c r="D593">
        <v>1</v>
      </c>
      <c r="E593">
        <v>0</v>
      </c>
      <c r="F593">
        <v>0</v>
      </c>
      <c r="G593" t="str">
        <f>VLOOKUP(A593,'Parkrun PBs'!A:B,2,FALSE)</f>
        <v>26:34</v>
      </c>
      <c r="H593" t="s">
        <v>17</v>
      </c>
      <c r="I593" t="s">
        <v>17</v>
      </c>
      <c r="J593">
        <f t="shared" si="39"/>
        <v>0</v>
      </c>
      <c r="K593">
        <v>0</v>
      </c>
      <c r="L593">
        <f t="shared" si="40"/>
        <v>1</v>
      </c>
    </row>
    <row r="594" spans="1:12" x14ac:dyDescent="0.3">
      <c r="A594" t="s">
        <v>15</v>
      </c>
      <c r="B594" s="1">
        <v>45591</v>
      </c>
      <c r="C594" t="s">
        <v>53</v>
      </c>
      <c r="D594">
        <v>1</v>
      </c>
      <c r="E594">
        <v>0</v>
      </c>
      <c r="F594">
        <v>0</v>
      </c>
      <c r="G594" t="str">
        <f>VLOOKUP(A594,'Parkrun PBs'!A:B,2,FALSE)</f>
        <v>17:32</v>
      </c>
      <c r="H594" t="s">
        <v>13</v>
      </c>
      <c r="I594" t="s">
        <v>13</v>
      </c>
      <c r="J594">
        <f t="shared" si="39"/>
        <v>0</v>
      </c>
      <c r="K594">
        <v>0</v>
      </c>
      <c r="L594">
        <f t="shared" si="40"/>
        <v>1</v>
      </c>
    </row>
    <row r="595" spans="1:12" x14ac:dyDescent="0.3">
      <c r="A595" t="s">
        <v>258</v>
      </c>
      <c r="B595" s="1">
        <v>45591</v>
      </c>
      <c r="C595" t="s">
        <v>53</v>
      </c>
      <c r="D595">
        <v>1</v>
      </c>
      <c r="E595">
        <v>0</v>
      </c>
      <c r="F595">
        <v>0</v>
      </c>
      <c r="G595" t="str">
        <f>VLOOKUP(A595,'Parkrun PBs'!A:B,2,FALSE)</f>
        <v>21:27</v>
      </c>
      <c r="H595" t="s">
        <v>13</v>
      </c>
      <c r="I595" t="s">
        <v>13</v>
      </c>
      <c r="J595">
        <f t="shared" si="39"/>
        <v>0</v>
      </c>
      <c r="K595">
        <v>0</v>
      </c>
      <c r="L595">
        <f t="shared" si="40"/>
        <v>1</v>
      </c>
    </row>
    <row r="596" spans="1:12" x14ac:dyDescent="0.3">
      <c r="A596" t="s">
        <v>262</v>
      </c>
      <c r="B596" s="1">
        <v>45591</v>
      </c>
      <c r="C596" t="s">
        <v>53</v>
      </c>
      <c r="D596">
        <v>1</v>
      </c>
      <c r="E596">
        <v>0</v>
      </c>
      <c r="F596">
        <v>0</v>
      </c>
      <c r="G596" t="str">
        <f>VLOOKUP(A596,'Parkrun PBs'!A:B,2,FALSE)</f>
        <v>20:11</v>
      </c>
      <c r="H596" t="s">
        <v>13</v>
      </c>
      <c r="I596" t="s">
        <v>13</v>
      </c>
      <c r="J596">
        <f t="shared" si="39"/>
        <v>0</v>
      </c>
      <c r="K596">
        <v>0</v>
      </c>
      <c r="L596">
        <f t="shared" si="40"/>
        <v>1</v>
      </c>
    </row>
    <row r="597" spans="1:12" x14ac:dyDescent="0.3">
      <c r="A597" t="s">
        <v>118</v>
      </c>
      <c r="B597" s="1">
        <v>45591</v>
      </c>
      <c r="C597" t="s">
        <v>53</v>
      </c>
      <c r="D597">
        <v>1</v>
      </c>
      <c r="E597">
        <v>0</v>
      </c>
      <c r="F597">
        <v>0</v>
      </c>
      <c r="G597" t="str">
        <f>VLOOKUP(A597,'Parkrun PBs'!A:B,2,FALSE)</f>
        <v>20:31</v>
      </c>
      <c r="H597" t="s">
        <v>13</v>
      </c>
      <c r="I597" t="s">
        <v>13</v>
      </c>
      <c r="J597">
        <f t="shared" ref="J597:J600" si="41">IF(H597="Y",1,0)-IF(I597="Y",1,0)</f>
        <v>0</v>
      </c>
      <c r="K597">
        <v>0</v>
      </c>
      <c r="L597">
        <f t="shared" si="40"/>
        <v>1</v>
      </c>
    </row>
    <row r="598" spans="1:12" x14ac:dyDescent="0.3">
      <c r="A598" t="s">
        <v>68</v>
      </c>
      <c r="B598" s="1">
        <v>45591</v>
      </c>
      <c r="C598" t="s">
        <v>53</v>
      </c>
      <c r="D598">
        <v>1</v>
      </c>
      <c r="E598">
        <v>0</v>
      </c>
      <c r="F598">
        <v>0</v>
      </c>
      <c r="G598" t="str">
        <f>VLOOKUP(A598,'Parkrun PBs'!A:B,2,FALSE)</f>
        <v>19:03</v>
      </c>
      <c r="H598" t="s">
        <v>13</v>
      </c>
      <c r="I598" t="s">
        <v>13</v>
      </c>
      <c r="J598">
        <f t="shared" si="41"/>
        <v>0</v>
      </c>
      <c r="K598">
        <v>0</v>
      </c>
      <c r="L598">
        <f t="shared" si="40"/>
        <v>1</v>
      </c>
    </row>
    <row r="599" spans="1:12" x14ac:dyDescent="0.3">
      <c r="A599" t="s">
        <v>22</v>
      </c>
      <c r="B599" s="1">
        <v>45591</v>
      </c>
      <c r="C599" t="s">
        <v>53</v>
      </c>
      <c r="D599">
        <v>1</v>
      </c>
      <c r="E599">
        <v>0</v>
      </c>
      <c r="F599">
        <v>0</v>
      </c>
      <c r="G599" t="str">
        <f>VLOOKUP(A599,'Parkrun PBs'!A:B,2,FALSE)</f>
        <v>21:46</v>
      </c>
      <c r="H599" t="s">
        <v>13</v>
      </c>
      <c r="I599" t="s">
        <v>13</v>
      </c>
      <c r="J599">
        <f t="shared" si="41"/>
        <v>0</v>
      </c>
      <c r="K599">
        <v>0</v>
      </c>
      <c r="L599">
        <f t="shared" si="40"/>
        <v>1</v>
      </c>
    </row>
    <row r="600" spans="1:12" x14ac:dyDescent="0.3">
      <c r="A600" t="s">
        <v>28</v>
      </c>
      <c r="B600" s="1">
        <v>45591</v>
      </c>
      <c r="C600" t="s">
        <v>53</v>
      </c>
      <c r="D600">
        <v>1</v>
      </c>
      <c r="E600">
        <v>0</v>
      </c>
      <c r="F600">
        <v>0</v>
      </c>
      <c r="G600" t="str">
        <f>VLOOKUP(A600,'Parkrun PBs'!A:B,2,FALSE)</f>
        <v>20:07</v>
      </c>
      <c r="H600" t="s">
        <v>13</v>
      </c>
      <c r="I600" t="s">
        <v>13</v>
      </c>
      <c r="J600">
        <f t="shared" si="41"/>
        <v>0</v>
      </c>
      <c r="K600">
        <v>0</v>
      </c>
      <c r="L600">
        <f t="shared" si="40"/>
        <v>1</v>
      </c>
    </row>
    <row r="601" spans="1:12" x14ac:dyDescent="0.3">
      <c r="A601" t="s">
        <v>27</v>
      </c>
      <c r="B601" s="1">
        <v>45591</v>
      </c>
      <c r="C601" t="s">
        <v>57</v>
      </c>
      <c r="D601">
        <v>1</v>
      </c>
      <c r="E601">
        <v>0</v>
      </c>
      <c r="F601">
        <v>0</v>
      </c>
      <c r="G601" t="str">
        <f>VLOOKUP(A601,'Parkrun PBs'!A:B,2,FALSE)</f>
        <v>22:54</v>
      </c>
      <c r="H601" t="s">
        <v>13</v>
      </c>
      <c r="I601" t="s">
        <v>13</v>
      </c>
      <c r="J601">
        <f t="shared" si="39"/>
        <v>0</v>
      </c>
      <c r="K601">
        <v>0</v>
      </c>
      <c r="L601">
        <f t="shared" si="40"/>
        <v>1</v>
      </c>
    </row>
    <row r="602" spans="1:12" x14ac:dyDescent="0.3">
      <c r="A602" t="s">
        <v>23</v>
      </c>
      <c r="B602" s="1">
        <v>45591</v>
      </c>
      <c r="C602" t="s">
        <v>57</v>
      </c>
      <c r="D602">
        <v>1</v>
      </c>
      <c r="E602">
        <v>0</v>
      </c>
      <c r="F602">
        <v>0</v>
      </c>
      <c r="G602" t="str">
        <f>VLOOKUP(A602,'Parkrun PBs'!A:B,2,FALSE)</f>
        <v>25:17</v>
      </c>
      <c r="H602" t="s">
        <v>13</v>
      </c>
      <c r="I602" t="s">
        <v>13</v>
      </c>
      <c r="J602">
        <f t="shared" si="39"/>
        <v>0</v>
      </c>
      <c r="K602">
        <v>1</v>
      </c>
      <c r="L602">
        <f t="shared" si="40"/>
        <v>2</v>
      </c>
    </row>
    <row r="603" spans="1:12" x14ac:dyDescent="0.3">
      <c r="A603" t="s">
        <v>25</v>
      </c>
      <c r="B603" s="1">
        <v>45591</v>
      </c>
      <c r="C603" t="s">
        <v>57</v>
      </c>
      <c r="D603">
        <v>1</v>
      </c>
      <c r="E603">
        <v>0</v>
      </c>
      <c r="F603">
        <v>0</v>
      </c>
      <c r="G603" t="str">
        <f>VLOOKUP(A603,'Parkrun PBs'!A:B,2,FALSE)</f>
        <v>22:30</v>
      </c>
      <c r="H603" t="s">
        <v>13</v>
      </c>
      <c r="I603" t="s">
        <v>13</v>
      </c>
      <c r="J603">
        <f t="shared" si="39"/>
        <v>0</v>
      </c>
      <c r="K603">
        <v>0</v>
      </c>
      <c r="L603">
        <f t="shared" si="40"/>
        <v>1</v>
      </c>
    </row>
    <row r="604" spans="1:12" x14ac:dyDescent="0.3">
      <c r="A604" t="s">
        <v>50</v>
      </c>
      <c r="B604" s="1">
        <v>45591</v>
      </c>
      <c r="C604" t="s">
        <v>57</v>
      </c>
      <c r="D604">
        <v>1</v>
      </c>
      <c r="E604">
        <v>0</v>
      </c>
      <c r="F604">
        <v>0</v>
      </c>
      <c r="G604" t="str">
        <f>VLOOKUP(A604,'Parkrun PBs'!A:B,2,FALSE)</f>
        <v>29:28</v>
      </c>
      <c r="H604" t="s">
        <v>13</v>
      </c>
      <c r="I604" t="s">
        <v>13</v>
      </c>
      <c r="J604">
        <f t="shared" si="39"/>
        <v>0</v>
      </c>
      <c r="K604">
        <v>0</v>
      </c>
      <c r="L604">
        <f t="shared" si="40"/>
        <v>1</v>
      </c>
    </row>
    <row r="605" spans="1:12" x14ac:dyDescent="0.3">
      <c r="A605" t="s">
        <v>144</v>
      </c>
      <c r="B605" s="1">
        <v>45591</v>
      </c>
      <c r="C605" t="s">
        <v>141</v>
      </c>
      <c r="D605">
        <v>1</v>
      </c>
      <c r="E605">
        <v>0</v>
      </c>
      <c r="F605">
        <v>0</v>
      </c>
      <c r="G605" t="str">
        <f>VLOOKUP(A605,'Parkrun PBs'!A:B,2,FALSE)</f>
        <v>28:30</v>
      </c>
      <c r="H605" t="s">
        <v>13</v>
      </c>
      <c r="I605" t="s">
        <v>13</v>
      </c>
      <c r="J605">
        <f t="shared" si="39"/>
        <v>0</v>
      </c>
      <c r="K605">
        <v>0</v>
      </c>
      <c r="L605">
        <f t="shared" si="40"/>
        <v>1</v>
      </c>
    </row>
    <row r="606" spans="1:12" x14ac:dyDescent="0.3">
      <c r="A606" t="s">
        <v>165</v>
      </c>
      <c r="B606" s="1">
        <v>45598</v>
      </c>
      <c r="C606" t="s">
        <v>12</v>
      </c>
      <c r="D606">
        <v>1</v>
      </c>
      <c r="E606">
        <v>0</v>
      </c>
      <c r="F606">
        <v>0</v>
      </c>
      <c r="G606" t="str">
        <f>VLOOKUP(A606,'Parkrun PBs'!A:B,2,FALSE)</f>
        <v>19:58</v>
      </c>
      <c r="H606" t="s">
        <v>17</v>
      </c>
      <c r="I606" t="s">
        <v>17</v>
      </c>
      <c r="J606">
        <f t="shared" si="39"/>
        <v>0</v>
      </c>
      <c r="K606">
        <v>0</v>
      </c>
      <c r="L606">
        <f t="shared" si="40"/>
        <v>1</v>
      </c>
    </row>
    <row r="607" spans="1:12" x14ac:dyDescent="0.3">
      <c r="A607" t="s">
        <v>47</v>
      </c>
      <c r="B607" s="1">
        <v>45598</v>
      </c>
      <c r="C607" t="s">
        <v>12</v>
      </c>
      <c r="D607">
        <v>1</v>
      </c>
      <c r="E607">
        <v>0</v>
      </c>
      <c r="F607">
        <v>0</v>
      </c>
      <c r="G607" t="str">
        <f>VLOOKUP(A607,'Parkrun PBs'!A:B,2,FALSE)</f>
        <v>23:23</v>
      </c>
      <c r="H607" t="s">
        <v>17</v>
      </c>
      <c r="I607" t="s">
        <v>17</v>
      </c>
      <c r="J607">
        <f t="shared" si="39"/>
        <v>0</v>
      </c>
      <c r="K607">
        <v>0</v>
      </c>
      <c r="L607">
        <f t="shared" si="40"/>
        <v>1</v>
      </c>
    </row>
    <row r="608" spans="1:12" x14ac:dyDescent="0.3">
      <c r="A608" t="s">
        <v>40</v>
      </c>
      <c r="B608" s="1">
        <v>45598</v>
      </c>
      <c r="C608" t="s">
        <v>12</v>
      </c>
      <c r="D608">
        <v>1</v>
      </c>
      <c r="E608">
        <v>0</v>
      </c>
      <c r="F608">
        <v>0</v>
      </c>
      <c r="G608" t="str">
        <f>VLOOKUP(A608,'Parkrun PBs'!A:B,2,FALSE)</f>
        <v>24:06</v>
      </c>
      <c r="H608" t="s">
        <v>13</v>
      </c>
      <c r="I608" t="s">
        <v>13</v>
      </c>
      <c r="J608">
        <f t="shared" si="39"/>
        <v>0</v>
      </c>
      <c r="K608">
        <v>0</v>
      </c>
      <c r="L608">
        <f t="shared" si="40"/>
        <v>1</v>
      </c>
    </row>
    <row r="609" spans="1:12" x14ac:dyDescent="0.3">
      <c r="A609" t="s">
        <v>26</v>
      </c>
      <c r="B609" s="1">
        <v>45598</v>
      </c>
      <c r="C609" t="s">
        <v>220</v>
      </c>
      <c r="D609">
        <v>1</v>
      </c>
      <c r="E609">
        <v>0</v>
      </c>
      <c r="F609">
        <v>0</v>
      </c>
      <c r="G609" t="str">
        <f>VLOOKUP(A609,'Parkrun PBs'!A:B,2,FALSE)</f>
        <v>26:19</v>
      </c>
      <c r="H609" t="s">
        <v>17</v>
      </c>
      <c r="I609" t="s">
        <v>17</v>
      </c>
      <c r="J609">
        <f t="shared" si="39"/>
        <v>0</v>
      </c>
      <c r="K609">
        <v>0</v>
      </c>
      <c r="L609">
        <f t="shared" si="40"/>
        <v>1</v>
      </c>
    </row>
    <row r="610" spans="1:12" x14ac:dyDescent="0.3">
      <c r="A610" t="s">
        <v>49</v>
      </c>
      <c r="B610" s="1">
        <v>45598</v>
      </c>
      <c r="C610" t="s">
        <v>134</v>
      </c>
      <c r="D610">
        <v>1</v>
      </c>
      <c r="E610">
        <v>0</v>
      </c>
      <c r="F610">
        <v>0</v>
      </c>
      <c r="G610" t="str">
        <f>VLOOKUP(A610,'Parkrun PBs'!A:B,2,FALSE)</f>
        <v>26:34</v>
      </c>
      <c r="H610" t="s">
        <v>13</v>
      </c>
      <c r="I610" t="s">
        <v>13</v>
      </c>
      <c r="J610">
        <f t="shared" si="39"/>
        <v>0</v>
      </c>
      <c r="K610">
        <v>0</v>
      </c>
      <c r="L610">
        <f t="shared" si="40"/>
        <v>1</v>
      </c>
    </row>
    <row r="611" spans="1:12" x14ac:dyDescent="0.3">
      <c r="A611" t="s">
        <v>32</v>
      </c>
      <c r="B611" s="1">
        <v>45598</v>
      </c>
      <c r="C611" t="s">
        <v>135</v>
      </c>
      <c r="D611">
        <v>1</v>
      </c>
      <c r="E611">
        <v>0</v>
      </c>
      <c r="F611">
        <v>0</v>
      </c>
      <c r="G611" t="str">
        <f>VLOOKUP(A611,'Parkrun PBs'!A:B,2,FALSE)</f>
        <v>17:37</v>
      </c>
      <c r="H611" t="s">
        <v>13</v>
      </c>
      <c r="I611" t="s">
        <v>13</v>
      </c>
      <c r="J611">
        <f t="shared" si="39"/>
        <v>0</v>
      </c>
      <c r="K611">
        <v>1</v>
      </c>
      <c r="L611">
        <f t="shared" si="40"/>
        <v>2</v>
      </c>
    </row>
    <row r="612" spans="1:12" x14ac:dyDescent="0.3">
      <c r="A612" t="s">
        <v>28</v>
      </c>
      <c r="B612" s="1">
        <v>45598</v>
      </c>
      <c r="C612" t="s">
        <v>274</v>
      </c>
      <c r="D612">
        <v>1</v>
      </c>
      <c r="E612">
        <v>0</v>
      </c>
      <c r="F612">
        <v>0</v>
      </c>
      <c r="G612" t="str">
        <f>VLOOKUP(A612,'Parkrun PBs'!A:B,2,FALSE)</f>
        <v>20:07</v>
      </c>
      <c r="H612" t="s">
        <v>17</v>
      </c>
      <c r="I612" t="s">
        <v>17</v>
      </c>
      <c r="J612">
        <f t="shared" si="39"/>
        <v>0</v>
      </c>
      <c r="K612">
        <v>1</v>
      </c>
      <c r="L612">
        <f t="shared" si="40"/>
        <v>2</v>
      </c>
    </row>
    <row r="613" spans="1:12" x14ac:dyDescent="0.3">
      <c r="A613" t="s">
        <v>214</v>
      </c>
      <c r="B613" s="1">
        <v>45598</v>
      </c>
      <c r="C613" t="s">
        <v>153</v>
      </c>
      <c r="D613">
        <v>1</v>
      </c>
      <c r="E613">
        <v>0</v>
      </c>
      <c r="F613">
        <v>0</v>
      </c>
      <c r="G613" t="str">
        <f>VLOOKUP(A613,'Parkrun PBs'!A:B,2,FALSE)</f>
        <v>22:48</v>
      </c>
      <c r="H613" t="s">
        <v>13</v>
      </c>
      <c r="I613" t="s">
        <v>13</v>
      </c>
      <c r="J613">
        <f t="shared" si="39"/>
        <v>0</v>
      </c>
      <c r="K613">
        <v>0</v>
      </c>
      <c r="L613">
        <f t="shared" si="40"/>
        <v>1</v>
      </c>
    </row>
    <row r="614" spans="1:12" x14ac:dyDescent="0.3">
      <c r="A614" t="s">
        <v>104</v>
      </c>
      <c r="B614" s="1">
        <v>45598</v>
      </c>
      <c r="C614" t="s">
        <v>56</v>
      </c>
      <c r="D614">
        <v>1</v>
      </c>
      <c r="E614">
        <v>0</v>
      </c>
      <c r="F614">
        <v>0</v>
      </c>
      <c r="G614" t="str">
        <f>VLOOKUP(A614,'Parkrun PBs'!A:B,2,FALSE)</f>
        <v>21:58</v>
      </c>
      <c r="H614" t="s">
        <v>13</v>
      </c>
      <c r="I614" t="s">
        <v>13</v>
      </c>
      <c r="J614">
        <f t="shared" si="39"/>
        <v>0</v>
      </c>
      <c r="K614">
        <v>0</v>
      </c>
      <c r="L614">
        <f t="shared" si="40"/>
        <v>1</v>
      </c>
    </row>
    <row r="615" spans="1:12" x14ac:dyDescent="0.3">
      <c r="A615" t="s">
        <v>27</v>
      </c>
      <c r="B615" s="1">
        <v>45598</v>
      </c>
      <c r="C615" t="s">
        <v>57</v>
      </c>
      <c r="D615">
        <v>1</v>
      </c>
      <c r="E615">
        <v>0</v>
      </c>
      <c r="F615">
        <v>0</v>
      </c>
      <c r="G615" t="str">
        <f>VLOOKUP(A615,'Parkrun PBs'!A:B,2,FALSE)</f>
        <v>22:54</v>
      </c>
      <c r="H615" t="s">
        <v>13</v>
      </c>
      <c r="I615" t="s">
        <v>13</v>
      </c>
      <c r="J615">
        <f t="shared" si="39"/>
        <v>0</v>
      </c>
      <c r="K615">
        <v>0</v>
      </c>
      <c r="L615">
        <f t="shared" si="40"/>
        <v>1</v>
      </c>
    </row>
    <row r="616" spans="1:12" x14ac:dyDescent="0.3">
      <c r="A616" t="s">
        <v>22</v>
      </c>
      <c r="B616" s="1">
        <v>45598</v>
      </c>
      <c r="C616" t="s">
        <v>57</v>
      </c>
      <c r="D616" s="6">
        <v>1</v>
      </c>
      <c r="E616" s="6">
        <v>2</v>
      </c>
      <c r="F616">
        <v>0</v>
      </c>
      <c r="G616" t="str">
        <f>VLOOKUP(A616,'Parkrun PBs'!A:B,2,FALSE)</f>
        <v>21:46</v>
      </c>
      <c r="H616" t="s">
        <v>13</v>
      </c>
      <c r="I616" t="s">
        <v>13</v>
      </c>
      <c r="J616">
        <f t="shared" si="39"/>
        <v>0</v>
      </c>
      <c r="K616">
        <v>0</v>
      </c>
      <c r="L616">
        <f t="shared" si="40"/>
        <v>3</v>
      </c>
    </row>
    <row r="617" spans="1:12" x14ac:dyDescent="0.3">
      <c r="A617" t="s">
        <v>43</v>
      </c>
      <c r="B617" s="1">
        <v>45598</v>
      </c>
      <c r="C617" t="s">
        <v>57</v>
      </c>
      <c r="D617">
        <v>1</v>
      </c>
      <c r="E617">
        <v>0</v>
      </c>
      <c r="F617">
        <v>0</v>
      </c>
      <c r="G617" t="str">
        <f>VLOOKUP(A617,'Parkrun PBs'!A:B,2,FALSE)</f>
        <v>28:56</v>
      </c>
      <c r="H617" t="s">
        <v>13</v>
      </c>
      <c r="I617" t="s">
        <v>13</v>
      </c>
      <c r="J617">
        <f t="shared" si="39"/>
        <v>0</v>
      </c>
      <c r="K617">
        <v>0</v>
      </c>
      <c r="L617">
        <f t="shared" si="40"/>
        <v>1</v>
      </c>
    </row>
    <row r="618" spans="1:12" x14ac:dyDescent="0.3">
      <c r="A618" t="s">
        <v>15</v>
      </c>
      <c r="B618" s="1">
        <v>45598</v>
      </c>
      <c r="C618" t="s">
        <v>141</v>
      </c>
      <c r="D618">
        <v>1</v>
      </c>
      <c r="E618">
        <v>0</v>
      </c>
      <c r="F618">
        <v>0</v>
      </c>
      <c r="G618" t="str">
        <f>VLOOKUP(A618,'Parkrun PBs'!A:B,2,FALSE)</f>
        <v>17:32</v>
      </c>
      <c r="H618" t="s">
        <v>13</v>
      </c>
      <c r="I618" t="s">
        <v>13</v>
      </c>
      <c r="J618">
        <f t="shared" si="39"/>
        <v>0</v>
      </c>
      <c r="K618">
        <v>0</v>
      </c>
      <c r="L618">
        <f t="shared" si="40"/>
        <v>1</v>
      </c>
    </row>
    <row r="619" spans="1:12" x14ac:dyDescent="0.3">
      <c r="A619" t="s">
        <v>275</v>
      </c>
      <c r="B619" s="1">
        <v>45598</v>
      </c>
      <c r="C619" t="s">
        <v>141</v>
      </c>
      <c r="D619">
        <v>1</v>
      </c>
      <c r="E619">
        <v>0</v>
      </c>
      <c r="F619">
        <v>0</v>
      </c>
      <c r="G619" t="str">
        <f>VLOOKUP(A619,'Parkrun PBs'!A:B,2,FALSE)</f>
        <v>20:33</v>
      </c>
      <c r="H619" t="s">
        <v>17</v>
      </c>
      <c r="I619" t="s">
        <v>17</v>
      </c>
      <c r="J619">
        <f t="shared" si="39"/>
        <v>0</v>
      </c>
      <c r="K619">
        <v>0</v>
      </c>
      <c r="L619">
        <f t="shared" si="40"/>
        <v>1</v>
      </c>
    </row>
    <row r="620" spans="1:12" x14ac:dyDescent="0.3">
      <c r="A620" t="s">
        <v>102</v>
      </c>
      <c r="B620" s="1">
        <v>45598</v>
      </c>
      <c r="C620" t="s">
        <v>141</v>
      </c>
      <c r="D620">
        <v>1</v>
      </c>
      <c r="E620">
        <v>0</v>
      </c>
      <c r="F620">
        <v>0</v>
      </c>
      <c r="G620" t="str">
        <f>VLOOKUP(A620,'Parkrun PBs'!A:B,2,FALSE)</f>
        <v>20:25</v>
      </c>
      <c r="H620" t="s">
        <v>13</v>
      </c>
      <c r="I620" t="s">
        <v>13</v>
      </c>
      <c r="J620">
        <f t="shared" si="39"/>
        <v>0</v>
      </c>
      <c r="K620">
        <v>0</v>
      </c>
      <c r="L620">
        <f t="shared" si="40"/>
        <v>1</v>
      </c>
    </row>
    <row r="621" spans="1:12" x14ac:dyDescent="0.3">
      <c r="A621" t="s">
        <v>52</v>
      </c>
      <c r="B621" s="1">
        <v>45598</v>
      </c>
      <c r="C621" t="s">
        <v>141</v>
      </c>
      <c r="D621">
        <v>1</v>
      </c>
      <c r="E621">
        <v>0</v>
      </c>
      <c r="F621">
        <v>0</v>
      </c>
      <c r="G621" t="str">
        <f>VLOOKUP(A621,'Parkrun PBs'!A:B,2,FALSE)</f>
        <v>17:09</v>
      </c>
      <c r="H621" t="s">
        <v>13</v>
      </c>
      <c r="I621" t="s">
        <v>13</v>
      </c>
      <c r="J621">
        <f t="shared" si="39"/>
        <v>0</v>
      </c>
      <c r="K621">
        <v>0</v>
      </c>
      <c r="L621">
        <f t="shared" si="40"/>
        <v>1</v>
      </c>
    </row>
    <row r="622" spans="1:12" x14ac:dyDescent="0.3">
      <c r="A622" t="s">
        <v>51</v>
      </c>
      <c r="B622" s="1">
        <v>45598</v>
      </c>
      <c r="C622" t="s">
        <v>141</v>
      </c>
      <c r="D622">
        <v>1</v>
      </c>
      <c r="E622">
        <v>0</v>
      </c>
      <c r="F622">
        <v>0</v>
      </c>
      <c r="G622" t="str">
        <f>VLOOKUP(A622,'Parkrun PBs'!A:B,2,FALSE)</f>
        <v>17:17</v>
      </c>
      <c r="H622" t="s">
        <v>13</v>
      </c>
      <c r="I622" t="s">
        <v>13</v>
      </c>
      <c r="J622">
        <f t="shared" si="39"/>
        <v>0</v>
      </c>
      <c r="K622">
        <v>0</v>
      </c>
      <c r="L622">
        <f t="shared" si="40"/>
        <v>1</v>
      </c>
    </row>
    <row r="623" spans="1:12" x14ac:dyDescent="0.3">
      <c r="A623" t="s">
        <v>144</v>
      </c>
      <c r="B623" s="1">
        <v>45598</v>
      </c>
      <c r="C623" t="s">
        <v>141</v>
      </c>
      <c r="D623">
        <v>1</v>
      </c>
      <c r="E623">
        <v>0</v>
      </c>
      <c r="F623">
        <v>0</v>
      </c>
      <c r="G623" t="str">
        <f>VLOOKUP(A623,'Parkrun PBs'!A:B,2,FALSE)</f>
        <v>28:30</v>
      </c>
      <c r="H623" t="s">
        <v>13</v>
      </c>
      <c r="I623" t="s">
        <v>13</v>
      </c>
      <c r="J623">
        <f t="shared" si="39"/>
        <v>0</v>
      </c>
      <c r="K623">
        <v>0</v>
      </c>
      <c r="L623">
        <f t="shared" si="40"/>
        <v>1</v>
      </c>
    </row>
    <row r="624" spans="1:12" x14ac:dyDescent="0.3">
      <c r="A624" t="s">
        <v>82</v>
      </c>
      <c r="B624" s="1">
        <v>45598</v>
      </c>
      <c r="C624" t="s">
        <v>276</v>
      </c>
      <c r="D624">
        <v>1</v>
      </c>
      <c r="E624">
        <v>0</v>
      </c>
      <c r="F624">
        <v>0</v>
      </c>
      <c r="G624" t="str">
        <f>VLOOKUP(A624,'Parkrun PBs'!A:B,2,FALSE)</f>
        <v>19:20</v>
      </c>
      <c r="H624" t="s">
        <v>17</v>
      </c>
      <c r="I624" t="s">
        <v>17</v>
      </c>
      <c r="J624">
        <f t="shared" si="39"/>
        <v>0</v>
      </c>
      <c r="K624">
        <v>0</v>
      </c>
      <c r="L624">
        <f t="shared" si="40"/>
        <v>1</v>
      </c>
    </row>
    <row r="625" spans="1:12" x14ac:dyDescent="0.3">
      <c r="A625" t="s">
        <v>40</v>
      </c>
      <c r="B625" s="1">
        <v>45605</v>
      </c>
      <c r="C625" t="s">
        <v>12</v>
      </c>
      <c r="D625">
        <v>1</v>
      </c>
      <c r="E625">
        <v>0</v>
      </c>
      <c r="F625">
        <v>0</v>
      </c>
      <c r="G625" t="str">
        <f>VLOOKUP(A625,'Parkrun PBs'!A:B,2,FALSE)</f>
        <v>24:06</v>
      </c>
      <c r="H625" t="s">
        <v>13</v>
      </c>
      <c r="I625" t="s">
        <v>13</v>
      </c>
      <c r="J625">
        <f t="shared" ref="J625:J664" si="42">IF(H625="Y",1,0)-IF(I625="Y",1,0)</f>
        <v>0</v>
      </c>
      <c r="K625">
        <v>0</v>
      </c>
      <c r="L625">
        <f t="shared" ref="L625:L664" si="43">SUM(D625:F625,J625:K625)</f>
        <v>1</v>
      </c>
    </row>
    <row r="626" spans="1:12" x14ac:dyDescent="0.3">
      <c r="A626" t="s">
        <v>22</v>
      </c>
      <c r="B626" s="1">
        <v>45605</v>
      </c>
      <c r="C626" t="s">
        <v>12</v>
      </c>
      <c r="D626">
        <v>1</v>
      </c>
      <c r="E626">
        <v>0</v>
      </c>
      <c r="F626">
        <v>0</v>
      </c>
      <c r="G626" t="str">
        <f>VLOOKUP(A626,'Parkrun PBs'!A:B,2,FALSE)</f>
        <v>21:46</v>
      </c>
      <c r="H626" t="s">
        <v>13</v>
      </c>
      <c r="I626" t="s">
        <v>13</v>
      </c>
      <c r="J626">
        <f t="shared" si="42"/>
        <v>0</v>
      </c>
      <c r="K626">
        <v>0</v>
      </c>
      <c r="L626">
        <f t="shared" si="43"/>
        <v>1</v>
      </c>
    </row>
    <row r="627" spans="1:12" x14ac:dyDescent="0.3">
      <c r="A627" t="s">
        <v>104</v>
      </c>
      <c r="B627" s="1">
        <v>45605</v>
      </c>
      <c r="C627" t="s">
        <v>62</v>
      </c>
      <c r="D627">
        <v>1</v>
      </c>
      <c r="E627">
        <v>0</v>
      </c>
      <c r="F627">
        <v>0</v>
      </c>
      <c r="G627" t="str">
        <f>VLOOKUP(A627,'Parkrun PBs'!A:B,2,FALSE)</f>
        <v>21:58</v>
      </c>
      <c r="H627" t="s">
        <v>13</v>
      </c>
      <c r="I627" t="s">
        <v>13</v>
      </c>
      <c r="J627">
        <f t="shared" si="42"/>
        <v>0</v>
      </c>
      <c r="K627">
        <v>0</v>
      </c>
      <c r="L627">
        <f t="shared" si="43"/>
        <v>1</v>
      </c>
    </row>
    <row r="628" spans="1:12" x14ac:dyDescent="0.3">
      <c r="A628" t="s">
        <v>34</v>
      </c>
      <c r="B628" s="1">
        <v>45605</v>
      </c>
      <c r="C628" t="s">
        <v>135</v>
      </c>
      <c r="D628">
        <v>1</v>
      </c>
      <c r="E628">
        <v>0</v>
      </c>
      <c r="F628">
        <v>0</v>
      </c>
      <c r="G628" t="str">
        <f>VLOOKUP(A628,'Parkrun PBs'!A:B,2,FALSE)</f>
        <v>17:47</v>
      </c>
      <c r="H628" t="s">
        <v>17</v>
      </c>
      <c r="I628" t="s">
        <v>13</v>
      </c>
      <c r="J628">
        <f t="shared" si="42"/>
        <v>1</v>
      </c>
      <c r="K628">
        <v>1</v>
      </c>
      <c r="L628">
        <f t="shared" si="43"/>
        <v>3</v>
      </c>
    </row>
    <row r="629" spans="1:12" x14ac:dyDescent="0.3">
      <c r="A629" t="s">
        <v>32</v>
      </c>
      <c r="B629" s="1">
        <v>45605</v>
      </c>
      <c r="C629" t="s">
        <v>135</v>
      </c>
      <c r="D629">
        <v>1</v>
      </c>
      <c r="E629">
        <v>0</v>
      </c>
      <c r="F629">
        <v>0</v>
      </c>
      <c r="G629" t="str">
        <f>VLOOKUP(A629,'Parkrun PBs'!A:B,2,FALSE)</f>
        <v>17:37</v>
      </c>
      <c r="H629" t="s">
        <v>13</v>
      </c>
      <c r="I629" t="s">
        <v>13</v>
      </c>
      <c r="J629">
        <f t="shared" si="42"/>
        <v>0</v>
      </c>
      <c r="K629">
        <v>1</v>
      </c>
      <c r="L629">
        <f t="shared" si="43"/>
        <v>2</v>
      </c>
    </row>
    <row r="630" spans="1:12" x14ac:dyDescent="0.3">
      <c r="A630" t="s">
        <v>65</v>
      </c>
      <c r="B630" s="1">
        <v>45605</v>
      </c>
      <c r="C630" t="s">
        <v>69</v>
      </c>
      <c r="D630">
        <v>1</v>
      </c>
      <c r="E630">
        <v>0</v>
      </c>
      <c r="F630">
        <v>0</v>
      </c>
      <c r="G630" t="str">
        <f>VLOOKUP(A630,'Parkrun PBs'!A:B,2,FALSE)</f>
        <v>17:43</v>
      </c>
      <c r="H630" t="s">
        <v>17</v>
      </c>
      <c r="I630" t="s">
        <v>13</v>
      </c>
      <c r="J630">
        <f t="shared" si="42"/>
        <v>1</v>
      </c>
      <c r="K630">
        <v>1</v>
      </c>
      <c r="L630">
        <f t="shared" si="43"/>
        <v>3</v>
      </c>
    </row>
    <row r="631" spans="1:12" x14ac:dyDescent="0.3">
      <c r="A631" t="s">
        <v>21</v>
      </c>
      <c r="B631" s="1">
        <v>45605</v>
      </c>
      <c r="C631" t="s">
        <v>33</v>
      </c>
      <c r="D631">
        <v>1</v>
      </c>
      <c r="E631">
        <v>0</v>
      </c>
      <c r="F631">
        <v>0</v>
      </c>
      <c r="G631" t="str">
        <f>VLOOKUP(A631,'Parkrun PBs'!A:B,2,FALSE)</f>
        <v>20:53</v>
      </c>
      <c r="H631" t="s">
        <v>17</v>
      </c>
      <c r="I631" t="s">
        <v>13</v>
      </c>
      <c r="J631">
        <f t="shared" si="42"/>
        <v>1</v>
      </c>
      <c r="K631">
        <v>0</v>
      </c>
      <c r="L631">
        <f t="shared" si="43"/>
        <v>2</v>
      </c>
    </row>
    <row r="632" spans="1:12" x14ac:dyDescent="0.3">
      <c r="A632" t="s">
        <v>74</v>
      </c>
      <c r="B632" s="1">
        <v>45605</v>
      </c>
      <c r="C632" t="s">
        <v>73</v>
      </c>
      <c r="D632">
        <v>1</v>
      </c>
      <c r="E632">
        <v>0</v>
      </c>
      <c r="F632">
        <v>0</v>
      </c>
      <c r="G632" t="str">
        <f>VLOOKUP(A632,'Parkrun PBs'!A:B,2,FALSE)</f>
        <v>24:13</v>
      </c>
      <c r="H632" t="s">
        <v>13</v>
      </c>
      <c r="I632" t="s">
        <v>13</v>
      </c>
      <c r="J632">
        <f t="shared" si="42"/>
        <v>0</v>
      </c>
      <c r="K632">
        <v>0</v>
      </c>
      <c r="L632">
        <f t="shared" si="43"/>
        <v>1</v>
      </c>
    </row>
    <row r="633" spans="1:12" x14ac:dyDescent="0.3">
      <c r="A633" t="s">
        <v>125</v>
      </c>
      <c r="B633" s="1">
        <v>45605</v>
      </c>
      <c r="C633" t="s">
        <v>53</v>
      </c>
      <c r="D633">
        <v>1</v>
      </c>
      <c r="E633">
        <v>0</v>
      </c>
      <c r="F633">
        <v>0</v>
      </c>
      <c r="G633" t="str">
        <f>VLOOKUP(A633,'Parkrun PBs'!A:B,2,FALSE)</f>
        <v>15:32</v>
      </c>
      <c r="H633" t="s">
        <v>13</v>
      </c>
      <c r="I633" t="s">
        <v>13</v>
      </c>
      <c r="J633">
        <f t="shared" si="42"/>
        <v>0</v>
      </c>
      <c r="K633">
        <v>1</v>
      </c>
      <c r="L633">
        <f t="shared" si="43"/>
        <v>2</v>
      </c>
    </row>
    <row r="634" spans="1:12" x14ac:dyDescent="0.3">
      <c r="A634" t="s">
        <v>51</v>
      </c>
      <c r="B634" s="1">
        <v>45605</v>
      </c>
      <c r="C634" t="s">
        <v>53</v>
      </c>
      <c r="D634">
        <v>1</v>
      </c>
      <c r="E634">
        <v>0</v>
      </c>
      <c r="F634">
        <v>0</v>
      </c>
      <c r="G634" t="str">
        <f>VLOOKUP(A634,'Parkrun PBs'!A:B,2,FALSE)</f>
        <v>17:17</v>
      </c>
      <c r="H634" t="s">
        <v>13</v>
      </c>
      <c r="I634" t="s">
        <v>13</v>
      </c>
      <c r="J634">
        <f t="shared" si="42"/>
        <v>0</v>
      </c>
      <c r="K634">
        <v>0</v>
      </c>
      <c r="L634">
        <f t="shared" si="43"/>
        <v>1</v>
      </c>
    </row>
    <row r="635" spans="1:12" x14ac:dyDescent="0.3">
      <c r="A635" t="s">
        <v>48</v>
      </c>
      <c r="B635" s="1">
        <v>45605</v>
      </c>
      <c r="C635" t="s">
        <v>53</v>
      </c>
      <c r="D635">
        <v>1</v>
      </c>
      <c r="E635">
        <v>0</v>
      </c>
      <c r="F635">
        <v>0</v>
      </c>
      <c r="G635" t="str">
        <f>VLOOKUP(A635,'Parkrun PBs'!A:B,2,FALSE)</f>
        <v>19:55</v>
      </c>
      <c r="H635" t="s">
        <v>13</v>
      </c>
      <c r="I635" t="s">
        <v>13</v>
      </c>
      <c r="J635">
        <f t="shared" si="42"/>
        <v>0</v>
      </c>
      <c r="K635">
        <v>0</v>
      </c>
      <c r="L635">
        <f t="shared" si="43"/>
        <v>1</v>
      </c>
    </row>
    <row r="636" spans="1:12" x14ac:dyDescent="0.3">
      <c r="A636" t="s">
        <v>19</v>
      </c>
      <c r="B636" s="1">
        <v>45605</v>
      </c>
      <c r="C636" t="s">
        <v>277</v>
      </c>
      <c r="D636">
        <v>1</v>
      </c>
      <c r="E636">
        <v>0</v>
      </c>
      <c r="F636">
        <v>0</v>
      </c>
      <c r="G636" t="str">
        <f>VLOOKUP(A636,'Parkrun PBs'!A:B,2,FALSE)</f>
        <v>19:45</v>
      </c>
      <c r="H636" t="s">
        <v>17</v>
      </c>
      <c r="I636" t="s">
        <v>17</v>
      </c>
      <c r="J636">
        <f t="shared" si="42"/>
        <v>0</v>
      </c>
      <c r="K636">
        <v>0</v>
      </c>
      <c r="L636">
        <f t="shared" si="43"/>
        <v>1</v>
      </c>
    </row>
    <row r="637" spans="1:12" x14ac:dyDescent="0.3">
      <c r="A637" t="s">
        <v>15</v>
      </c>
      <c r="B637" s="1">
        <v>45605</v>
      </c>
      <c r="C637" t="s">
        <v>256</v>
      </c>
      <c r="D637">
        <v>1</v>
      </c>
      <c r="E637">
        <v>0</v>
      </c>
      <c r="F637">
        <v>0</v>
      </c>
      <c r="G637" t="str">
        <f>VLOOKUP(A637,'Parkrun PBs'!A:B,2,FALSE)</f>
        <v>17:32</v>
      </c>
      <c r="H637" t="s">
        <v>17</v>
      </c>
      <c r="I637" t="s">
        <v>13</v>
      </c>
      <c r="J637">
        <f t="shared" si="42"/>
        <v>1</v>
      </c>
      <c r="K637">
        <v>1</v>
      </c>
      <c r="L637">
        <f t="shared" si="43"/>
        <v>3</v>
      </c>
    </row>
    <row r="638" spans="1:12" x14ac:dyDescent="0.3">
      <c r="A638" t="s">
        <v>26</v>
      </c>
      <c r="B638" s="1">
        <v>45605</v>
      </c>
      <c r="C638" t="s">
        <v>126</v>
      </c>
      <c r="D638">
        <v>1</v>
      </c>
      <c r="E638">
        <v>0</v>
      </c>
      <c r="F638">
        <v>0</v>
      </c>
      <c r="G638" t="str">
        <f>VLOOKUP(A638,'Parkrun PBs'!A:B,2,FALSE)</f>
        <v>26:19</v>
      </c>
      <c r="H638" t="s">
        <v>17</v>
      </c>
      <c r="I638" t="s">
        <v>17</v>
      </c>
      <c r="J638">
        <f t="shared" si="42"/>
        <v>0</v>
      </c>
      <c r="K638">
        <v>0</v>
      </c>
      <c r="L638">
        <f t="shared" si="43"/>
        <v>1</v>
      </c>
    </row>
    <row r="639" spans="1:12" x14ac:dyDescent="0.3">
      <c r="A639" t="s">
        <v>258</v>
      </c>
      <c r="B639" s="1">
        <v>45605</v>
      </c>
      <c r="C639" t="s">
        <v>128</v>
      </c>
      <c r="D639">
        <v>1</v>
      </c>
      <c r="E639">
        <v>0</v>
      </c>
      <c r="F639">
        <v>0</v>
      </c>
      <c r="G639" t="str">
        <f>VLOOKUP(A639,'Parkrun PBs'!A:B,2,FALSE)</f>
        <v>21:27</v>
      </c>
      <c r="H639" t="s">
        <v>17</v>
      </c>
      <c r="I639" t="s">
        <v>13</v>
      </c>
      <c r="J639">
        <f t="shared" si="42"/>
        <v>1</v>
      </c>
      <c r="K639">
        <v>0</v>
      </c>
      <c r="L639">
        <f t="shared" si="43"/>
        <v>2</v>
      </c>
    </row>
    <row r="640" spans="1:12" x14ac:dyDescent="0.3">
      <c r="A640" t="s">
        <v>47</v>
      </c>
      <c r="B640" s="1">
        <v>45605</v>
      </c>
      <c r="C640" t="s">
        <v>278</v>
      </c>
      <c r="D640">
        <v>1</v>
      </c>
      <c r="E640">
        <v>0</v>
      </c>
      <c r="F640">
        <v>0</v>
      </c>
      <c r="G640" t="str">
        <f>VLOOKUP(A640,'Parkrun PBs'!A:B,2,FALSE)</f>
        <v>23:23</v>
      </c>
      <c r="H640" t="s">
        <v>17</v>
      </c>
      <c r="I640" t="s">
        <v>17</v>
      </c>
      <c r="J640">
        <f t="shared" si="42"/>
        <v>0</v>
      </c>
      <c r="K640">
        <v>0</v>
      </c>
      <c r="L640">
        <f t="shared" si="43"/>
        <v>1</v>
      </c>
    </row>
    <row r="641" spans="1:12" x14ac:dyDescent="0.3">
      <c r="A641" t="s">
        <v>23</v>
      </c>
      <c r="B641" s="1">
        <v>45605</v>
      </c>
      <c r="C641" t="s">
        <v>57</v>
      </c>
      <c r="D641">
        <v>1</v>
      </c>
      <c r="E641">
        <v>0</v>
      </c>
      <c r="F641">
        <v>0</v>
      </c>
      <c r="G641" t="str">
        <f>VLOOKUP(A641,'Parkrun PBs'!A:B,2,FALSE)</f>
        <v>25:17</v>
      </c>
      <c r="H641" t="s">
        <v>13</v>
      </c>
      <c r="I641" t="s">
        <v>13</v>
      </c>
      <c r="J641">
        <f t="shared" si="42"/>
        <v>0</v>
      </c>
      <c r="K641">
        <v>0</v>
      </c>
      <c r="L641">
        <f t="shared" si="43"/>
        <v>1</v>
      </c>
    </row>
    <row r="642" spans="1:12" x14ac:dyDescent="0.3">
      <c r="A642" t="s">
        <v>110</v>
      </c>
      <c r="B642" s="1">
        <v>45605</v>
      </c>
      <c r="C642" t="s">
        <v>57</v>
      </c>
      <c r="D642">
        <v>1</v>
      </c>
      <c r="E642">
        <v>0</v>
      </c>
      <c r="F642">
        <v>0</v>
      </c>
      <c r="G642" t="str">
        <f>VLOOKUP(A642,'Parkrun PBs'!A:B,2,FALSE)</f>
        <v>24:57</v>
      </c>
      <c r="H642" t="s">
        <v>13</v>
      </c>
      <c r="I642" t="s">
        <v>13</v>
      </c>
      <c r="J642">
        <f t="shared" si="42"/>
        <v>0</v>
      </c>
      <c r="K642">
        <v>0</v>
      </c>
      <c r="L642">
        <f t="shared" si="43"/>
        <v>1</v>
      </c>
    </row>
    <row r="643" spans="1:12" x14ac:dyDescent="0.3">
      <c r="A643" t="s">
        <v>27</v>
      </c>
      <c r="B643" s="1">
        <v>45605</v>
      </c>
      <c r="C643" t="s">
        <v>57</v>
      </c>
      <c r="D643">
        <v>1</v>
      </c>
      <c r="E643">
        <v>0</v>
      </c>
      <c r="F643">
        <v>0</v>
      </c>
      <c r="G643" t="str">
        <f>VLOOKUP(A643,'Parkrun PBs'!A:B,2,FALSE)</f>
        <v>22:54</v>
      </c>
      <c r="H643" t="s">
        <v>13</v>
      </c>
      <c r="I643" t="s">
        <v>13</v>
      </c>
      <c r="J643">
        <f t="shared" si="42"/>
        <v>0</v>
      </c>
      <c r="K643">
        <v>0</v>
      </c>
      <c r="L643">
        <f t="shared" si="43"/>
        <v>1</v>
      </c>
    </row>
    <row r="644" spans="1:12" x14ac:dyDescent="0.3">
      <c r="A644" t="s">
        <v>275</v>
      </c>
      <c r="B644" s="1">
        <v>45605</v>
      </c>
      <c r="C644" t="s">
        <v>141</v>
      </c>
      <c r="D644">
        <v>1</v>
      </c>
      <c r="E644">
        <v>0</v>
      </c>
      <c r="F644">
        <v>0</v>
      </c>
      <c r="G644" t="str">
        <f>VLOOKUP(A644,'Parkrun PBs'!A:B,2,FALSE)</f>
        <v>20:33</v>
      </c>
      <c r="H644" t="s">
        <v>17</v>
      </c>
      <c r="I644" t="s">
        <v>13</v>
      </c>
      <c r="J644">
        <f t="shared" si="42"/>
        <v>1</v>
      </c>
      <c r="K644">
        <v>0</v>
      </c>
      <c r="L644">
        <f t="shared" si="43"/>
        <v>2</v>
      </c>
    </row>
    <row r="645" spans="1:12" x14ac:dyDescent="0.3">
      <c r="A645" t="s">
        <v>52</v>
      </c>
      <c r="B645" s="1">
        <v>45605</v>
      </c>
      <c r="C645" t="s">
        <v>141</v>
      </c>
      <c r="D645">
        <v>1</v>
      </c>
      <c r="E645">
        <v>0</v>
      </c>
      <c r="F645">
        <v>0</v>
      </c>
      <c r="G645" t="str">
        <f>VLOOKUP(A645,'Parkrun PBs'!A:B,2,FALSE)</f>
        <v>17:09</v>
      </c>
      <c r="H645" t="s">
        <v>13</v>
      </c>
      <c r="I645" t="s">
        <v>13</v>
      </c>
      <c r="J645">
        <f t="shared" si="42"/>
        <v>0</v>
      </c>
      <c r="K645">
        <v>0</v>
      </c>
      <c r="L645">
        <f t="shared" si="43"/>
        <v>1</v>
      </c>
    </row>
    <row r="646" spans="1:12" x14ac:dyDescent="0.3">
      <c r="A646" t="s">
        <v>258</v>
      </c>
      <c r="B646" s="1">
        <v>45612</v>
      </c>
      <c r="C646" t="s">
        <v>12</v>
      </c>
      <c r="D646">
        <v>1</v>
      </c>
      <c r="E646">
        <v>0</v>
      </c>
      <c r="F646">
        <v>0</v>
      </c>
      <c r="G646" t="str">
        <f>VLOOKUP(A646,'Parkrun PBs'!A:B,2,FALSE)</f>
        <v>21:27</v>
      </c>
      <c r="H646" t="s">
        <v>13</v>
      </c>
      <c r="I646" t="s">
        <v>13</v>
      </c>
      <c r="J646">
        <f t="shared" si="42"/>
        <v>0</v>
      </c>
      <c r="K646">
        <v>0</v>
      </c>
      <c r="L646">
        <f t="shared" si="43"/>
        <v>1</v>
      </c>
    </row>
    <row r="647" spans="1:12" x14ac:dyDescent="0.3">
      <c r="A647" t="s">
        <v>279</v>
      </c>
      <c r="B647" s="1">
        <v>45612</v>
      </c>
      <c r="C647" t="s">
        <v>12</v>
      </c>
      <c r="D647">
        <v>1</v>
      </c>
      <c r="E647">
        <v>0</v>
      </c>
      <c r="F647">
        <v>0</v>
      </c>
      <c r="G647" t="str">
        <f>VLOOKUP(A647,'Parkrun PBs'!A:B,2,FALSE)</f>
        <v>23:41</v>
      </c>
      <c r="H647" t="s">
        <v>17</v>
      </c>
      <c r="I647" t="s">
        <v>17</v>
      </c>
      <c r="J647">
        <f t="shared" si="42"/>
        <v>0</v>
      </c>
      <c r="K647">
        <v>0</v>
      </c>
      <c r="L647">
        <f t="shared" si="43"/>
        <v>1</v>
      </c>
    </row>
    <row r="648" spans="1:12" x14ac:dyDescent="0.3">
      <c r="A648" t="s">
        <v>15</v>
      </c>
      <c r="B648" s="1">
        <v>45612</v>
      </c>
      <c r="C648" t="s">
        <v>136</v>
      </c>
      <c r="D648">
        <v>1</v>
      </c>
      <c r="E648">
        <v>0</v>
      </c>
      <c r="F648">
        <v>0</v>
      </c>
      <c r="G648" t="str">
        <f>VLOOKUP(A648,'Parkrun PBs'!A:B,2,FALSE)</f>
        <v>17:32</v>
      </c>
      <c r="H648" t="s">
        <v>17</v>
      </c>
      <c r="I648" t="s">
        <v>17</v>
      </c>
      <c r="J648">
        <f t="shared" si="42"/>
        <v>0</v>
      </c>
      <c r="K648">
        <v>1</v>
      </c>
      <c r="L648">
        <f t="shared" si="43"/>
        <v>2</v>
      </c>
    </row>
    <row r="649" spans="1:12" x14ac:dyDescent="0.3">
      <c r="A649" t="s">
        <v>32</v>
      </c>
      <c r="B649" s="1">
        <v>45612</v>
      </c>
      <c r="C649" t="s">
        <v>137</v>
      </c>
      <c r="D649">
        <v>1</v>
      </c>
      <c r="E649">
        <v>0</v>
      </c>
      <c r="F649">
        <v>0</v>
      </c>
      <c r="G649" t="str">
        <f>VLOOKUP(A649,'Parkrun PBs'!A:B,2,FALSE)</f>
        <v>17:37</v>
      </c>
      <c r="H649" t="s">
        <v>13</v>
      </c>
      <c r="I649" t="s">
        <v>13</v>
      </c>
      <c r="J649">
        <f t="shared" si="42"/>
        <v>0</v>
      </c>
      <c r="K649">
        <v>0</v>
      </c>
      <c r="L649">
        <f t="shared" si="43"/>
        <v>1</v>
      </c>
    </row>
    <row r="650" spans="1:12" x14ac:dyDescent="0.3">
      <c r="A650" t="s">
        <v>65</v>
      </c>
      <c r="B650" s="1">
        <v>45612</v>
      </c>
      <c r="C650" t="s">
        <v>69</v>
      </c>
      <c r="D650">
        <v>1</v>
      </c>
      <c r="E650">
        <v>0</v>
      </c>
      <c r="F650">
        <v>0</v>
      </c>
      <c r="G650" t="str">
        <f>VLOOKUP(A650,'Parkrun PBs'!A:B,2,FALSE)</f>
        <v>17:43</v>
      </c>
      <c r="H650" t="s">
        <v>17</v>
      </c>
      <c r="I650" t="s">
        <v>13</v>
      </c>
      <c r="J650">
        <f t="shared" si="42"/>
        <v>1</v>
      </c>
      <c r="K650">
        <v>1</v>
      </c>
      <c r="L650">
        <f t="shared" si="43"/>
        <v>3</v>
      </c>
    </row>
    <row r="651" spans="1:12" x14ac:dyDescent="0.3">
      <c r="A651" t="s">
        <v>118</v>
      </c>
      <c r="B651" s="1">
        <v>45612</v>
      </c>
      <c r="C651" t="s">
        <v>53</v>
      </c>
      <c r="D651">
        <v>1</v>
      </c>
      <c r="E651">
        <v>0</v>
      </c>
      <c r="F651">
        <v>0</v>
      </c>
      <c r="G651" t="str">
        <f>VLOOKUP(A651,'Parkrun PBs'!A:B,2,FALSE)</f>
        <v>20:31</v>
      </c>
      <c r="H651" t="s">
        <v>13</v>
      </c>
      <c r="I651" t="s">
        <v>13</v>
      </c>
      <c r="J651">
        <f t="shared" si="42"/>
        <v>0</v>
      </c>
      <c r="K651">
        <v>0</v>
      </c>
      <c r="L651">
        <f t="shared" si="43"/>
        <v>1</v>
      </c>
    </row>
    <row r="652" spans="1:12" x14ac:dyDescent="0.3">
      <c r="A652" t="s">
        <v>52</v>
      </c>
      <c r="B652" s="1">
        <v>45612</v>
      </c>
      <c r="C652" t="s">
        <v>240</v>
      </c>
      <c r="D652">
        <v>1</v>
      </c>
      <c r="E652">
        <v>0</v>
      </c>
      <c r="F652">
        <v>0</v>
      </c>
      <c r="G652" t="str">
        <f>VLOOKUP(A652,'Parkrun PBs'!A:B,2,FALSE)</f>
        <v>17:09</v>
      </c>
      <c r="H652" t="s">
        <v>17</v>
      </c>
      <c r="I652" t="s">
        <v>13</v>
      </c>
      <c r="J652">
        <f t="shared" si="42"/>
        <v>1</v>
      </c>
      <c r="K652">
        <v>1</v>
      </c>
      <c r="L652">
        <f t="shared" si="43"/>
        <v>3</v>
      </c>
    </row>
    <row r="653" spans="1:12" x14ac:dyDescent="0.3">
      <c r="A653" t="s">
        <v>51</v>
      </c>
      <c r="B653" s="1">
        <v>45612</v>
      </c>
      <c r="C653" t="s">
        <v>128</v>
      </c>
      <c r="D653">
        <v>1</v>
      </c>
      <c r="E653">
        <v>0</v>
      </c>
      <c r="F653">
        <v>0</v>
      </c>
      <c r="G653" t="str">
        <f>VLOOKUP(A653,'Parkrun PBs'!A:B,2,FALSE)</f>
        <v>17:17</v>
      </c>
      <c r="H653" t="s">
        <v>13</v>
      </c>
      <c r="I653" t="s">
        <v>13</v>
      </c>
      <c r="J653">
        <f t="shared" si="42"/>
        <v>0</v>
      </c>
      <c r="K653">
        <v>0</v>
      </c>
      <c r="L653">
        <f t="shared" si="43"/>
        <v>1</v>
      </c>
    </row>
    <row r="654" spans="1:12" x14ac:dyDescent="0.3">
      <c r="A654" t="s">
        <v>22</v>
      </c>
      <c r="B654" s="1">
        <v>45612</v>
      </c>
      <c r="C654" t="s">
        <v>57</v>
      </c>
      <c r="D654">
        <v>1</v>
      </c>
      <c r="E654">
        <v>0</v>
      </c>
      <c r="F654">
        <v>0</v>
      </c>
      <c r="G654" t="str">
        <f>VLOOKUP(A654,'Parkrun PBs'!A:B,2,FALSE)</f>
        <v>21:46</v>
      </c>
      <c r="H654" t="s">
        <v>13</v>
      </c>
      <c r="I654" t="s">
        <v>13</v>
      </c>
      <c r="J654">
        <f t="shared" si="42"/>
        <v>0</v>
      </c>
      <c r="K654">
        <v>0</v>
      </c>
      <c r="L654">
        <f t="shared" si="43"/>
        <v>1</v>
      </c>
    </row>
    <row r="655" spans="1:12" x14ac:dyDescent="0.3">
      <c r="A655" t="s">
        <v>275</v>
      </c>
      <c r="B655" s="1">
        <v>45612</v>
      </c>
      <c r="C655" t="s">
        <v>141</v>
      </c>
      <c r="D655">
        <v>1</v>
      </c>
      <c r="E655">
        <v>0</v>
      </c>
      <c r="F655">
        <v>0</v>
      </c>
      <c r="G655" t="str">
        <f>VLOOKUP(A655,'Parkrun PBs'!A:B,2,FALSE)</f>
        <v>20:33</v>
      </c>
      <c r="H655" t="s">
        <v>13</v>
      </c>
      <c r="I655" t="s">
        <v>13</v>
      </c>
      <c r="J655">
        <f t="shared" si="42"/>
        <v>0</v>
      </c>
      <c r="K655">
        <v>0</v>
      </c>
      <c r="L655">
        <f t="shared" si="43"/>
        <v>1</v>
      </c>
    </row>
    <row r="656" spans="1:12" x14ac:dyDescent="0.3">
      <c r="A656" t="s">
        <v>68</v>
      </c>
      <c r="B656" s="1">
        <v>45612</v>
      </c>
      <c r="C656" t="s">
        <v>141</v>
      </c>
      <c r="D656">
        <v>1</v>
      </c>
      <c r="E656">
        <v>0</v>
      </c>
      <c r="F656">
        <v>0</v>
      </c>
      <c r="G656" t="str">
        <f>VLOOKUP(A656,'Parkrun PBs'!A:B,2,FALSE)</f>
        <v>19:03</v>
      </c>
      <c r="H656" t="s">
        <v>13</v>
      </c>
      <c r="I656" t="s">
        <v>13</v>
      </c>
      <c r="J656">
        <f t="shared" si="42"/>
        <v>0</v>
      </c>
      <c r="K656">
        <v>0</v>
      </c>
      <c r="L656">
        <f t="shared" si="43"/>
        <v>1</v>
      </c>
    </row>
    <row r="657" spans="1:12" x14ac:dyDescent="0.3">
      <c r="A657" t="s">
        <v>102</v>
      </c>
      <c r="B657" s="1">
        <v>45612</v>
      </c>
      <c r="C657" t="s">
        <v>141</v>
      </c>
      <c r="D657">
        <v>1</v>
      </c>
      <c r="E657">
        <v>0</v>
      </c>
      <c r="F657">
        <v>0</v>
      </c>
      <c r="G657" t="str">
        <f>VLOOKUP(A657,'Parkrun PBs'!A:B,2,FALSE)</f>
        <v>20:25</v>
      </c>
      <c r="H657" t="s">
        <v>13</v>
      </c>
      <c r="I657" t="s">
        <v>13</v>
      </c>
      <c r="J657">
        <f t="shared" si="42"/>
        <v>0</v>
      </c>
      <c r="K657">
        <v>0</v>
      </c>
      <c r="L657">
        <f t="shared" si="43"/>
        <v>1</v>
      </c>
    </row>
    <row r="658" spans="1:12" x14ac:dyDescent="0.3">
      <c r="A658" t="s">
        <v>144</v>
      </c>
      <c r="B658" s="1">
        <v>45612</v>
      </c>
      <c r="C658" t="s">
        <v>141</v>
      </c>
      <c r="D658">
        <v>1</v>
      </c>
      <c r="E658">
        <v>0</v>
      </c>
      <c r="F658">
        <v>0</v>
      </c>
      <c r="G658" t="str">
        <f>VLOOKUP(A658,'Parkrun PBs'!A:B,2,FALSE)</f>
        <v>28:30</v>
      </c>
      <c r="H658" t="s">
        <v>13</v>
      </c>
      <c r="I658" t="s">
        <v>13</v>
      </c>
      <c r="J658">
        <f t="shared" si="42"/>
        <v>0</v>
      </c>
      <c r="K658">
        <v>0</v>
      </c>
      <c r="L658">
        <f t="shared" si="43"/>
        <v>1</v>
      </c>
    </row>
    <row r="659" spans="1:12" x14ac:dyDescent="0.3">
      <c r="A659" t="s">
        <v>104</v>
      </c>
      <c r="B659" s="1">
        <v>45612</v>
      </c>
      <c r="C659" t="s">
        <v>62</v>
      </c>
      <c r="D659" s="6">
        <v>0</v>
      </c>
      <c r="E659" s="6">
        <v>2</v>
      </c>
      <c r="F659">
        <v>0</v>
      </c>
      <c r="G659" t="str">
        <f>VLOOKUP(A659,'Parkrun PBs'!A:B,2,FALSE)</f>
        <v>21:58</v>
      </c>
      <c r="H659" t="s">
        <v>13</v>
      </c>
      <c r="I659" t="s">
        <v>13</v>
      </c>
      <c r="J659">
        <f t="shared" ref="J659" si="44">IF(H659="Y",1,0)-IF(I659="Y",1,0)</f>
        <v>0</v>
      </c>
      <c r="K659">
        <v>0</v>
      </c>
      <c r="L659">
        <f t="shared" ref="L659" si="45">SUM(D659:F659,J659:K659)</f>
        <v>2</v>
      </c>
    </row>
    <row r="660" spans="1:12" x14ac:dyDescent="0.3">
      <c r="A660" t="s">
        <v>27</v>
      </c>
      <c r="B660" s="1">
        <v>45612</v>
      </c>
      <c r="C660" t="s">
        <v>57</v>
      </c>
      <c r="D660" s="6">
        <v>0</v>
      </c>
      <c r="E660" s="6">
        <v>2</v>
      </c>
      <c r="F660">
        <v>0</v>
      </c>
      <c r="G660" t="str">
        <f>VLOOKUP(A660,'Parkrun PBs'!A:B,2,FALSE)</f>
        <v>22:54</v>
      </c>
      <c r="H660" t="s">
        <v>13</v>
      </c>
      <c r="I660" t="s">
        <v>13</v>
      </c>
      <c r="J660">
        <f t="shared" ref="J660" si="46">IF(H660="Y",1,0)-IF(I660="Y",1,0)</f>
        <v>0</v>
      </c>
      <c r="K660">
        <v>0</v>
      </c>
      <c r="L660">
        <f t="shared" ref="L660" si="47">SUM(D660:F660,J660:K660)</f>
        <v>2</v>
      </c>
    </row>
    <row r="661" spans="1:12" x14ac:dyDescent="0.3">
      <c r="A661" t="s">
        <v>20</v>
      </c>
      <c r="B661" s="1">
        <v>45619</v>
      </c>
      <c r="C661" t="s">
        <v>177</v>
      </c>
      <c r="D661">
        <v>1</v>
      </c>
      <c r="E661">
        <v>0</v>
      </c>
      <c r="F661">
        <v>0</v>
      </c>
      <c r="G661" t="str">
        <f>VLOOKUP(A661,'Parkrun PBs'!A:B,2,FALSE)</f>
        <v>19:47</v>
      </c>
      <c r="H661" t="s">
        <v>13</v>
      </c>
      <c r="I661" t="s">
        <v>13</v>
      </c>
      <c r="J661">
        <f t="shared" si="42"/>
        <v>0</v>
      </c>
      <c r="K661">
        <v>1</v>
      </c>
      <c r="L661">
        <f t="shared" si="43"/>
        <v>2</v>
      </c>
    </row>
    <row r="662" spans="1:12" x14ac:dyDescent="0.3">
      <c r="A662" t="s">
        <v>52</v>
      </c>
      <c r="B662" s="1">
        <v>45619</v>
      </c>
      <c r="C662" t="s">
        <v>287</v>
      </c>
      <c r="D662">
        <v>1</v>
      </c>
      <c r="E662">
        <v>0</v>
      </c>
      <c r="F662">
        <v>0</v>
      </c>
      <c r="G662" t="str">
        <f>VLOOKUP(A662,'Parkrun PBs'!A:B,2,FALSE)</f>
        <v>17:09</v>
      </c>
      <c r="H662" t="s">
        <v>17</v>
      </c>
      <c r="I662" t="s">
        <v>17</v>
      </c>
      <c r="J662">
        <f t="shared" si="42"/>
        <v>0</v>
      </c>
      <c r="K662">
        <v>0</v>
      </c>
      <c r="L662">
        <f t="shared" si="43"/>
        <v>1</v>
      </c>
    </row>
    <row r="663" spans="1:12" x14ac:dyDescent="0.3">
      <c r="A663" t="s">
        <v>15</v>
      </c>
      <c r="B663" s="1">
        <v>45619</v>
      </c>
      <c r="C663" t="s">
        <v>288</v>
      </c>
      <c r="D663">
        <v>1</v>
      </c>
      <c r="E663">
        <v>0</v>
      </c>
      <c r="F663">
        <v>0</v>
      </c>
      <c r="G663" t="str">
        <f>VLOOKUP(A663,'Parkrun PBs'!A:B,2,FALSE)</f>
        <v>17:32</v>
      </c>
      <c r="H663" t="s">
        <v>17</v>
      </c>
      <c r="I663" t="s">
        <v>17</v>
      </c>
      <c r="J663">
        <f t="shared" si="42"/>
        <v>0</v>
      </c>
      <c r="K663">
        <v>0</v>
      </c>
      <c r="L663">
        <f t="shared" si="43"/>
        <v>1</v>
      </c>
    </row>
    <row r="664" spans="1:12" x14ac:dyDescent="0.3">
      <c r="A664" t="s">
        <v>65</v>
      </c>
      <c r="B664" s="1">
        <v>45619</v>
      </c>
      <c r="C664" t="s">
        <v>157</v>
      </c>
      <c r="D664">
        <v>1</v>
      </c>
      <c r="E664">
        <v>0</v>
      </c>
      <c r="F664">
        <v>0</v>
      </c>
      <c r="G664" t="str">
        <f>VLOOKUP(A664,'Parkrun PBs'!A:B,2,FALSE)</f>
        <v>17:43</v>
      </c>
      <c r="H664" t="s">
        <v>13</v>
      </c>
      <c r="I664" t="s">
        <v>13</v>
      </c>
      <c r="J664">
        <f t="shared" si="42"/>
        <v>0</v>
      </c>
      <c r="K664">
        <v>0</v>
      </c>
      <c r="L664">
        <f t="shared" si="43"/>
        <v>1</v>
      </c>
    </row>
    <row r="665" spans="1:12" x14ac:dyDescent="0.3">
      <c r="A665" t="s">
        <v>27</v>
      </c>
      <c r="B665" s="1">
        <v>45626</v>
      </c>
      <c r="C665" t="s">
        <v>12</v>
      </c>
      <c r="D665">
        <v>1</v>
      </c>
      <c r="E665">
        <v>0</v>
      </c>
      <c r="F665">
        <v>0</v>
      </c>
      <c r="G665" t="str">
        <f>VLOOKUP(A665,'Parkrun PBs'!A:B,2,FALSE)</f>
        <v>22:54</v>
      </c>
      <c r="H665" t="s">
        <v>13</v>
      </c>
      <c r="I665" t="s">
        <v>13</v>
      </c>
      <c r="J665">
        <f t="shared" ref="J665:J728" si="48">IF(H665="Y",1,0)-IF(I665="Y",1,0)</f>
        <v>0</v>
      </c>
      <c r="K665">
        <v>0</v>
      </c>
      <c r="L665">
        <f t="shared" ref="L665:L728" si="49">SUM(D665:F665,J665:K665)</f>
        <v>1</v>
      </c>
    </row>
    <row r="666" spans="1:12" x14ac:dyDescent="0.3">
      <c r="A666" t="s">
        <v>49</v>
      </c>
      <c r="B666" s="1">
        <v>45626</v>
      </c>
      <c r="C666" t="s">
        <v>12</v>
      </c>
      <c r="D666">
        <v>1</v>
      </c>
      <c r="E666">
        <v>0</v>
      </c>
      <c r="F666">
        <v>0</v>
      </c>
      <c r="G666" t="str">
        <f>VLOOKUP(A666,'Parkrun PBs'!A:B,2,FALSE)</f>
        <v>26:34</v>
      </c>
      <c r="H666" t="s">
        <v>13</v>
      </c>
      <c r="I666" t="s">
        <v>13</v>
      </c>
      <c r="J666">
        <f t="shared" si="48"/>
        <v>0</v>
      </c>
      <c r="K666">
        <v>0</v>
      </c>
      <c r="L666">
        <f t="shared" si="49"/>
        <v>1</v>
      </c>
    </row>
    <row r="667" spans="1:12" x14ac:dyDescent="0.3">
      <c r="A667" t="s">
        <v>32</v>
      </c>
      <c r="B667" s="1">
        <v>45626</v>
      </c>
      <c r="C667" t="s">
        <v>137</v>
      </c>
      <c r="D667">
        <v>1</v>
      </c>
      <c r="E667">
        <v>0</v>
      </c>
      <c r="F667">
        <v>0</v>
      </c>
      <c r="G667" t="str">
        <f>VLOOKUP(A667,'Parkrun PBs'!A:B,2,FALSE)</f>
        <v>17:37</v>
      </c>
      <c r="H667" t="s">
        <v>13</v>
      </c>
      <c r="I667" t="s">
        <v>13</v>
      </c>
      <c r="J667">
        <f t="shared" si="48"/>
        <v>0</v>
      </c>
      <c r="K667">
        <v>0</v>
      </c>
      <c r="L667">
        <f t="shared" si="49"/>
        <v>1</v>
      </c>
    </row>
    <row r="668" spans="1:12" x14ac:dyDescent="0.3">
      <c r="A668" t="s">
        <v>37</v>
      </c>
      <c r="B668" s="1">
        <v>45626</v>
      </c>
      <c r="C668" t="s">
        <v>187</v>
      </c>
      <c r="D668">
        <v>1</v>
      </c>
      <c r="E668">
        <v>0</v>
      </c>
      <c r="F668">
        <v>0</v>
      </c>
      <c r="G668" t="str">
        <f>VLOOKUP(A668,'Parkrun PBs'!A:B,2,FALSE)</f>
        <v>16:59</v>
      </c>
      <c r="H668" t="s">
        <v>17</v>
      </c>
      <c r="I668" t="s">
        <v>17</v>
      </c>
      <c r="J668">
        <f t="shared" si="48"/>
        <v>0</v>
      </c>
      <c r="K668">
        <v>0</v>
      </c>
      <c r="L668">
        <f t="shared" si="49"/>
        <v>1</v>
      </c>
    </row>
    <row r="669" spans="1:12" x14ac:dyDescent="0.3">
      <c r="A669" t="s">
        <v>38</v>
      </c>
      <c r="B669" s="1">
        <v>45626</v>
      </c>
      <c r="C669" t="s">
        <v>187</v>
      </c>
      <c r="D669">
        <v>1</v>
      </c>
      <c r="E669">
        <v>0</v>
      </c>
      <c r="F669">
        <v>0</v>
      </c>
      <c r="G669" t="str">
        <f>VLOOKUP(A669,'Parkrun PBs'!A:B,2,FALSE)</f>
        <v>19:48</v>
      </c>
      <c r="H669" t="s">
        <v>17</v>
      </c>
      <c r="I669" t="s">
        <v>17</v>
      </c>
      <c r="J669">
        <f t="shared" si="48"/>
        <v>0</v>
      </c>
      <c r="K669">
        <v>1</v>
      </c>
      <c r="L669">
        <f t="shared" si="49"/>
        <v>2</v>
      </c>
    </row>
    <row r="670" spans="1:12" x14ac:dyDescent="0.3">
      <c r="A670" t="s">
        <v>28</v>
      </c>
      <c r="B670" s="1">
        <v>45626</v>
      </c>
      <c r="C670" t="s">
        <v>289</v>
      </c>
      <c r="D670">
        <v>1</v>
      </c>
      <c r="E670">
        <v>0</v>
      </c>
      <c r="F670">
        <v>0</v>
      </c>
      <c r="G670" t="str">
        <f>VLOOKUP(A670,'Parkrun PBs'!A:B,2,FALSE)</f>
        <v>20:07</v>
      </c>
      <c r="H670" t="s">
        <v>17</v>
      </c>
      <c r="I670" t="s">
        <v>17</v>
      </c>
      <c r="J670">
        <f t="shared" si="48"/>
        <v>0</v>
      </c>
      <c r="K670">
        <v>0</v>
      </c>
      <c r="L670">
        <f t="shared" si="49"/>
        <v>1</v>
      </c>
    </row>
    <row r="671" spans="1:12" x14ac:dyDescent="0.3">
      <c r="A671" t="s">
        <v>65</v>
      </c>
      <c r="B671" s="1">
        <v>45626</v>
      </c>
      <c r="C671" t="s">
        <v>53</v>
      </c>
      <c r="D671">
        <v>1</v>
      </c>
      <c r="E671">
        <v>0</v>
      </c>
      <c r="F671">
        <v>0</v>
      </c>
      <c r="G671" t="str">
        <f>VLOOKUP(A671,'Parkrun PBs'!A:B,2,FALSE)</f>
        <v>17:43</v>
      </c>
      <c r="H671" t="s">
        <v>17</v>
      </c>
      <c r="I671" t="s">
        <v>13</v>
      </c>
      <c r="J671">
        <f t="shared" si="48"/>
        <v>1</v>
      </c>
      <c r="K671">
        <v>1</v>
      </c>
      <c r="L671">
        <f t="shared" si="49"/>
        <v>3</v>
      </c>
    </row>
    <row r="672" spans="1:12" x14ac:dyDescent="0.3">
      <c r="A672" t="s">
        <v>63</v>
      </c>
      <c r="B672" s="1">
        <v>45626</v>
      </c>
      <c r="C672" t="s">
        <v>53</v>
      </c>
      <c r="D672">
        <v>1</v>
      </c>
      <c r="E672">
        <v>0</v>
      </c>
      <c r="F672">
        <v>0</v>
      </c>
      <c r="G672" t="str">
        <f>VLOOKUP(A672,'Parkrun PBs'!A:B,2,FALSE)</f>
        <v>17:41</v>
      </c>
      <c r="H672" t="s">
        <v>13</v>
      </c>
      <c r="I672" t="s">
        <v>13</v>
      </c>
      <c r="J672">
        <f t="shared" si="48"/>
        <v>0</v>
      </c>
      <c r="K672">
        <v>0</v>
      </c>
      <c r="L672">
        <f t="shared" si="49"/>
        <v>1</v>
      </c>
    </row>
    <row r="673" spans="1:12" x14ac:dyDescent="0.3">
      <c r="A673" t="s">
        <v>15</v>
      </c>
      <c r="B673" s="1">
        <v>45626</v>
      </c>
      <c r="C673" t="s">
        <v>53</v>
      </c>
      <c r="D673">
        <v>1</v>
      </c>
      <c r="E673">
        <v>0</v>
      </c>
      <c r="F673">
        <v>0</v>
      </c>
      <c r="G673" t="str">
        <f>VLOOKUP(A673,'Parkrun PBs'!A:B,2,FALSE)</f>
        <v>17:32</v>
      </c>
      <c r="H673" t="s">
        <v>13</v>
      </c>
      <c r="I673" t="s">
        <v>13</v>
      </c>
      <c r="J673">
        <f t="shared" si="48"/>
        <v>0</v>
      </c>
      <c r="K673">
        <v>0</v>
      </c>
      <c r="L673">
        <f t="shared" si="49"/>
        <v>1</v>
      </c>
    </row>
    <row r="674" spans="1:12" x14ac:dyDescent="0.3">
      <c r="A674" t="s">
        <v>18</v>
      </c>
      <c r="B674" s="1">
        <v>45626</v>
      </c>
      <c r="C674" t="s">
        <v>53</v>
      </c>
      <c r="D674">
        <v>1</v>
      </c>
      <c r="E674">
        <v>0</v>
      </c>
      <c r="F674">
        <v>0</v>
      </c>
      <c r="G674" t="str">
        <f>VLOOKUP(A674,'Parkrun PBs'!A:B,2,FALSE)</f>
        <v>17:02</v>
      </c>
      <c r="H674" t="s">
        <v>13</v>
      </c>
      <c r="I674" t="s">
        <v>13</v>
      </c>
      <c r="J674">
        <f t="shared" si="48"/>
        <v>0</v>
      </c>
      <c r="K674">
        <v>0</v>
      </c>
      <c r="L674">
        <f t="shared" si="49"/>
        <v>1</v>
      </c>
    </row>
    <row r="675" spans="1:12" x14ac:dyDescent="0.3">
      <c r="A675" t="s">
        <v>169</v>
      </c>
      <c r="B675" s="1">
        <v>45626</v>
      </c>
      <c r="C675" t="s">
        <v>53</v>
      </c>
      <c r="D675">
        <v>1</v>
      </c>
      <c r="E675">
        <v>0</v>
      </c>
      <c r="F675">
        <v>0</v>
      </c>
      <c r="G675" t="str">
        <f>VLOOKUP(A675,'Parkrun PBs'!A:B,2,FALSE)</f>
        <v>23:11</v>
      </c>
      <c r="H675" t="s">
        <v>13</v>
      </c>
      <c r="I675" t="s">
        <v>13</v>
      </c>
      <c r="J675">
        <f t="shared" si="48"/>
        <v>0</v>
      </c>
      <c r="K675">
        <v>0</v>
      </c>
      <c r="L675">
        <f t="shared" si="49"/>
        <v>1</v>
      </c>
    </row>
    <row r="676" spans="1:12" x14ac:dyDescent="0.3">
      <c r="A676" t="s">
        <v>144</v>
      </c>
      <c r="B676" s="1">
        <v>45626</v>
      </c>
      <c r="C676" t="s">
        <v>53</v>
      </c>
      <c r="D676">
        <v>1</v>
      </c>
      <c r="E676">
        <v>0</v>
      </c>
      <c r="F676">
        <v>0</v>
      </c>
      <c r="G676" t="str">
        <f>VLOOKUP(A676,'Parkrun PBs'!A:B,2,FALSE)</f>
        <v>28:30</v>
      </c>
      <c r="H676" t="s">
        <v>13</v>
      </c>
      <c r="I676" t="s">
        <v>13</v>
      </c>
      <c r="J676">
        <f t="shared" si="48"/>
        <v>0</v>
      </c>
      <c r="K676">
        <v>0</v>
      </c>
      <c r="L676">
        <f t="shared" si="49"/>
        <v>1</v>
      </c>
    </row>
    <row r="677" spans="1:12" x14ac:dyDescent="0.3">
      <c r="A677" t="s">
        <v>26</v>
      </c>
      <c r="B677" s="1">
        <v>45626</v>
      </c>
      <c r="C677" t="s">
        <v>46</v>
      </c>
      <c r="D677">
        <v>1</v>
      </c>
      <c r="E677">
        <v>0</v>
      </c>
      <c r="F677">
        <v>0</v>
      </c>
      <c r="G677" t="str">
        <f>VLOOKUP(A677,'Parkrun PBs'!A:B,2,FALSE)</f>
        <v>26:19</v>
      </c>
      <c r="H677" t="s">
        <v>17</v>
      </c>
      <c r="I677" t="s">
        <v>17</v>
      </c>
      <c r="J677">
        <f t="shared" si="48"/>
        <v>0</v>
      </c>
      <c r="K677">
        <v>0</v>
      </c>
      <c r="L677">
        <f t="shared" si="49"/>
        <v>1</v>
      </c>
    </row>
    <row r="678" spans="1:12" x14ac:dyDescent="0.3">
      <c r="A678" t="s">
        <v>51</v>
      </c>
      <c r="B678" s="1">
        <v>45626</v>
      </c>
      <c r="C678" t="s">
        <v>128</v>
      </c>
      <c r="D678">
        <v>1</v>
      </c>
      <c r="E678">
        <v>0</v>
      </c>
      <c r="F678">
        <v>0</v>
      </c>
      <c r="G678" t="str">
        <f>VLOOKUP(A678,'Parkrun PBs'!A:B,2,FALSE)</f>
        <v>17:17</v>
      </c>
      <c r="H678" t="s">
        <v>13</v>
      </c>
      <c r="I678" t="s">
        <v>13</v>
      </c>
      <c r="J678">
        <f t="shared" si="48"/>
        <v>0</v>
      </c>
      <c r="K678">
        <v>0</v>
      </c>
      <c r="L678">
        <f t="shared" si="49"/>
        <v>1</v>
      </c>
    </row>
    <row r="679" spans="1:12" x14ac:dyDescent="0.3">
      <c r="A679" t="s">
        <v>245</v>
      </c>
      <c r="B679" s="1">
        <v>45626</v>
      </c>
      <c r="C679" t="s">
        <v>72</v>
      </c>
      <c r="D679">
        <v>1</v>
      </c>
      <c r="E679">
        <v>0</v>
      </c>
      <c r="F679">
        <v>0</v>
      </c>
      <c r="G679" t="str">
        <f>VLOOKUP(A679,'Parkrun PBs'!A:B,2,FALSE)</f>
        <v>21:24</v>
      </c>
      <c r="H679" t="s">
        <v>13</v>
      </c>
      <c r="I679" t="s">
        <v>13</v>
      </c>
      <c r="J679">
        <f t="shared" si="48"/>
        <v>0</v>
      </c>
      <c r="K679">
        <v>0</v>
      </c>
      <c r="L679">
        <f t="shared" si="49"/>
        <v>1</v>
      </c>
    </row>
    <row r="680" spans="1:12" x14ac:dyDescent="0.3">
      <c r="A680" t="s">
        <v>275</v>
      </c>
      <c r="B680" s="1">
        <v>45626</v>
      </c>
      <c r="C680" t="s">
        <v>57</v>
      </c>
      <c r="D680">
        <v>1</v>
      </c>
      <c r="E680">
        <v>0</v>
      </c>
      <c r="F680">
        <v>0</v>
      </c>
      <c r="G680" t="str">
        <f>VLOOKUP(A680,'Parkrun PBs'!A:B,2,FALSE)</f>
        <v>20:33</v>
      </c>
      <c r="H680" t="s">
        <v>13</v>
      </c>
      <c r="I680" t="s">
        <v>13</v>
      </c>
      <c r="J680">
        <f t="shared" si="48"/>
        <v>0</v>
      </c>
      <c r="K680">
        <v>1</v>
      </c>
      <c r="L680">
        <f t="shared" si="49"/>
        <v>2</v>
      </c>
    </row>
    <row r="681" spans="1:12" x14ac:dyDescent="0.3">
      <c r="A681" t="s">
        <v>19</v>
      </c>
      <c r="B681" s="1">
        <v>45626</v>
      </c>
      <c r="C681" t="s">
        <v>57</v>
      </c>
      <c r="D681">
        <v>1</v>
      </c>
      <c r="E681">
        <v>0</v>
      </c>
      <c r="F681">
        <v>0</v>
      </c>
      <c r="G681" t="str">
        <f>VLOOKUP(A681,'Parkrun PBs'!A:B,2,FALSE)</f>
        <v>19:45</v>
      </c>
      <c r="H681" t="s">
        <v>13</v>
      </c>
      <c r="I681" t="s">
        <v>13</v>
      </c>
      <c r="J681">
        <f t="shared" si="48"/>
        <v>0</v>
      </c>
      <c r="K681">
        <v>1</v>
      </c>
      <c r="L681">
        <f t="shared" si="49"/>
        <v>2</v>
      </c>
    </row>
    <row r="682" spans="1:12" x14ac:dyDescent="0.3">
      <c r="A682" t="s">
        <v>23</v>
      </c>
      <c r="B682" s="1">
        <v>45626</v>
      </c>
      <c r="C682" t="s">
        <v>57</v>
      </c>
      <c r="D682" s="6">
        <v>1</v>
      </c>
      <c r="E682" s="6">
        <v>2</v>
      </c>
      <c r="F682">
        <v>0</v>
      </c>
      <c r="G682" t="str">
        <f>VLOOKUP(A682,'Parkrun PBs'!A:B,2,FALSE)</f>
        <v>25:17</v>
      </c>
      <c r="H682" t="s">
        <v>13</v>
      </c>
      <c r="I682" t="s">
        <v>13</v>
      </c>
      <c r="J682">
        <f t="shared" si="48"/>
        <v>0</v>
      </c>
      <c r="K682">
        <v>1</v>
      </c>
      <c r="L682">
        <f t="shared" si="49"/>
        <v>4</v>
      </c>
    </row>
    <row r="683" spans="1:12" x14ac:dyDescent="0.3">
      <c r="A683" t="s">
        <v>22</v>
      </c>
      <c r="B683" s="1">
        <v>45626</v>
      </c>
      <c r="C683" t="s">
        <v>57</v>
      </c>
      <c r="D683">
        <v>1</v>
      </c>
      <c r="E683">
        <v>0</v>
      </c>
      <c r="F683">
        <v>0</v>
      </c>
      <c r="G683" t="str">
        <f>VLOOKUP(A683,'Parkrun PBs'!A:B,2,FALSE)</f>
        <v>21:46</v>
      </c>
      <c r="H683" t="s">
        <v>13</v>
      </c>
      <c r="I683" t="s">
        <v>13</v>
      </c>
      <c r="J683">
        <f t="shared" si="48"/>
        <v>0</v>
      </c>
      <c r="K683">
        <v>0</v>
      </c>
      <c r="L683">
        <f t="shared" si="49"/>
        <v>1</v>
      </c>
    </row>
    <row r="684" spans="1:12" x14ac:dyDescent="0.3">
      <c r="A684" t="s">
        <v>143</v>
      </c>
      <c r="B684" s="1">
        <v>45626</v>
      </c>
      <c r="C684" t="s">
        <v>57</v>
      </c>
      <c r="D684">
        <v>1</v>
      </c>
      <c r="E684">
        <v>0</v>
      </c>
      <c r="F684">
        <v>0</v>
      </c>
      <c r="G684" t="str">
        <f>VLOOKUP(A684,'Parkrun PBs'!A:B,2,FALSE)</f>
        <v>23:09</v>
      </c>
      <c r="H684" t="s">
        <v>13</v>
      </c>
      <c r="I684" t="s">
        <v>13</v>
      </c>
      <c r="J684">
        <f t="shared" si="48"/>
        <v>0</v>
      </c>
      <c r="K684">
        <v>0</v>
      </c>
      <c r="L684">
        <f t="shared" si="49"/>
        <v>1</v>
      </c>
    </row>
    <row r="685" spans="1:12" x14ac:dyDescent="0.3">
      <c r="A685" t="s">
        <v>52</v>
      </c>
      <c r="B685" s="1">
        <v>45626</v>
      </c>
      <c r="C685" t="s">
        <v>141</v>
      </c>
      <c r="D685">
        <v>1</v>
      </c>
      <c r="E685">
        <v>0</v>
      </c>
      <c r="F685">
        <v>0</v>
      </c>
      <c r="G685" t="str">
        <f>VLOOKUP(A685,'Parkrun PBs'!A:B,2,FALSE)</f>
        <v>17:09</v>
      </c>
      <c r="H685" t="s">
        <v>13</v>
      </c>
      <c r="I685" t="s">
        <v>13</v>
      </c>
      <c r="J685">
        <f t="shared" si="48"/>
        <v>0</v>
      </c>
      <c r="K685">
        <v>0</v>
      </c>
      <c r="L685">
        <f t="shared" si="49"/>
        <v>1</v>
      </c>
    </row>
    <row r="686" spans="1:12" x14ac:dyDescent="0.3">
      <c r="A686" t="s">
        <v>104</v>
      </c>
      <c r="B686" s="1">
        <v>45626</v>
      </c>
      <c r="C686" t="s">
        <v>62</v>
      </c>
      <c r="D686" s="6">
        <v>0</v>
      </c>
      <c r="E686" s="6">
        <v>2</v>
      </c>
      <c r="F686">
        <v>0</v>
      </c>
      <c r="G686" t="str">
        <f>VLOOKUP(A686,'Parkrun PBs'!A:B,2,FALSE)</f>
        <v>21:58</v>
      </c>
      <c r="H686" t="s">
        <v>13</v>
      </c>
      <c r="I686" t="s">
        <v>13</v>
      </c>
      <c r="J686">
        <f t="shared" ref="J686" si="50">IF(H686="Y",1,0)-IF(I686="Y",1,0)</f>
        <v>0</v>
      </c>
      <c r="K686">
        <v>0</v>
      </c>
      <c r="L686">
        <f t="shared" ref="L686" si="51">SUM(D686:F686,J686:K686)</f>
        <v>2</v>
      </c>
    </row>
    <row r="687" spans="1:12" x14ac:dyDescent="0.3">
      <c r="A687" t="s">
        <v>165</v>
      </c>
      <c r="B687" s="1">
        <v>45633</v>
      </c>
      <c r="C687" t="s">
        <v>12</v>
      </c>
      <c r="D687">
        <v>1</v>
      </c>
      <c r="E687">
        <v>0</v>
      </c>
      <c r="F687">
        <v>0</v>
      </c>
      <c r="G687" t="str">
        <f>VLOOKUP(A687,'Parkrun PBs'!A:B,2,FALSE)</f>
        <v>19:58</v>
      </c>
      <c r="H687" t="s">
        <v>13</v>
      </c>
      <c r="I687" t="s">
        <v>13</v>
      </c>
      <c r="J687">
        <f t="shared" si="48"/>
        <v>0</v>
      </c>
      <c r="K687">
        <v>0</v>
      </c>
      <c r="L687">
        <f t="shared" si="49"/>
        <v>1</v>
      </c>
    </row>
    <row r="688" spans="1:12" x14ac:dyDescent="0.3">
      <c r="A688" t="s">
        <v>49</v>
      </c>
      <c r="B688" s="1">
        <v>45633</v>
      </c>
      <c r="C688" t="s">
        <v>12</v>
      </c>
      <c r="D688">
        <v>1</v>
      </c>
      <c r="E688">
        <v>0</v>
      </c>
      <c r="F688">
        <v>0</v>
      </c>
      <c r="G688" t="str">
        <f>VLOOKUP(A688,'Parkrun PBs'!A:B,2,FALSE)</f>
        <v>26:34</v>
      </c>
      <c r="H688" t="s">
        <v>13</v>
      </c>
      <c r="I688" t="s">
        <v>13</v>
      </c>
      <c r="J688">
        <f t="shared" si="48"/>
        <v>0</v>
      </c>
      <c r="K688">
        <v>0</v>
      </c>
      <c r="L688">
        <f t="shared" si="49"/>
        <v>1</v>
      </c>
    </row>
    <row r="689" spans="1:12" x14ac:dyDescent="0.3">
      <c r="A689" t="s">
        <v>65</v>
      </c>
      <c r="B689" s="1">
        <v>45633</v>
      </c>
      <c r="C689" t="s">
        <v>62</v>
      </c>
      <c r="D689">
        <v>1</v>
      </c>
      <c r="E689">
        <v>0</v>
      </c>
      <c r="F689">
        <v>0</v>
      </c>
      <c r="G689" t="str">
        <f>VLOOKUP(A689,'Parkrun PBs'!A:B,2,FALSE)</f>
        <v>17:43</v>
      </c>
      <c r="H689" t="s">
        <v>17</v>
      </c>
      <c r="I689" t="s">
        <v>13</v>
      </c>
      <c r="J689">
        <f t="shared" si="48"/>
        <v>1</v>
      </c>
      <c r="K689">
        <v>1</v>
      </c>
      <c r="L689">
        <f t="shared" si="49"/>
        <v>3</v>
      </c>
    </row>
    <row r="690" spans="1:12" x14ac:dyDescent="0.3">
      <c r="A690" t="s">
        <v>32</v>
      </c>
      <c r="B690" s="1">
        <v>45633</v>
      </c>
      <c r="C690" t="s">
        <v>137</v>
      </c>
      <c r="D690">
        <v>1</v>
      </c>
      <c r="E690">
        <v>0</v>
      </c>
      <c r="F690">
        <v>0</v>
      </c>
      <c r="G690" t="str">
        <f>VLOOKUP(A690,'Parkrun PBs'!A:B,2,FALSE)</f>
        <v>17:37</v>
      </c>
      <c r="H690" t="s">
        <v>13</v>
      </c>
      <c r="I690" t="s">
        <v>13</v>
      </c>
      <c r="J690">
        <f t="shared" si="48"/>
        <v>0</v>
      </c>
      <c r="K690">
        <v>1</v>
      </c>
      <c r="L690">
        <f t="shared" si="49"/>
        <v>2</v>
      </c>
    </row>
    <row r="691" spans="1:12" x14ac:dyDescent="0.3">
      <c r="A691" t="s">
        <v>15</v>
      </c>
      <c r="B691" s="1">
        <v>45633</v>
      </c>
      <c r="C691" t="s">
        <v>69</v>
      </c>
      <c r="D691">
        <v>1</v>
      </c>
      <c r="E691">
        <v>0</v>
      </c>
      <c r="F691">
        <v>0</v>
      </c>
      <c r="G691" t="str">
        <f>VLOOKUP(A691,'Parkrun PBs'!A:B,2,FALSE)</f>
        <v>17:32</v>
      </c>
      <c r="H691" t="s">
        <v>17</v>
      </c>
      <c r="I691" t="s">
        <v>13</v>
      </c>
      <c r="J691">
        <f t="shared" si="48"/>
        <v>1</v>
      </c>
      <c r="K691">
        <v>0</v>
      </c>
      <c r="L691">
        <f t="shared" si="49"/>
        <v>2</v>
      </c>
    </row>
    <row r="692" spans="1:12" x14ac:dyDescent="0.3">
      <c r="A692" t="s">
        <v>102</v>
      </c>
      <c r="B692" s="1">
        <v>45633</v>
      </c>
      <c r="C692" t="s">
        <v>69</v>
      </c>
      <c r="D692">
        <v>1</v>
      </c>
      <c r="E692">
        <v>0</v>
      </c>
      <c r="F692">
        <v>0</v>
      </c>
      <c r="G692" t="str">
        <f>VLOOKUP(A692,'Parkrun PBs'!A:B,2,FALSE)</f>
        <v>20:25</v>
      </c>
      <c r="H692" t="s">
        <v>13</v>
      </c>
      <c r="I692" t="s">
        <v>13</v>
      </c>
      <c r="J692">
        <f t="shared" si="48"/>
        <v>0</v>
      </c>
      <c r="K692">
        <v>0</v>
      </c>
      <c r="L692">
        <f t="shared" si="49"/>
        <v>1</v>
      </c>
    </row>
    <row r="693" spans="1:12" x14ac:dyDescent="0.3">
      <c r="A693" t="s">
        <v>52</v>
      </c>
      <c r="B693" s="1">
        <v>45633</v>
      </c>
      <c r="C693" t="s">
        <v>69</v>
      </c>
      <c r="D693">
        <v>1</v>
      </c>
      <c r="E693">
        <v>0</v>
      </c>
      <c r="F693">
        <v>0</v>
      </c>
      <c r="G693" t="str">
        <f>VLOOKUP(A693,'Parkrun PBs'!A:B,2,FALSE)</f>
        <v>17:09</v>
      </c>
      <c r="H693" t="s">
        <v>13</v>
      </c>
      <c r="I693" t="s">
        <v>13</v>
      </c>
      <c r="J693">
        <f t="shared" si="48"/>
        <v>0</v>
      </c>
      <c r="K693">
        <v>0</v>
      </c>
      <c r="L693">
        <f t="shared" si="49"/>
        <v>1</v>
      </c>
    </row>
    <row r="694" spans="1:12" x14ac:dyDescent="0.3">
      <c r="A694" t="s">
        <v>51</v>
      </c>
      <c r="B694" s="1">
        <v>45633</v>
      </c>
      <c r="C694" t="s">
        <v>128</v>
      </c>
      <c r="D694">
        <v>1</v>
      </c>
      <c r="E694">
        <v>0</v>
      </c>
      <c r="F694">
        <v>0</v>
      </c>
      <c r="G694" t="str">
        <f>VLOOKUP(A694,'Parkrun PBs'!A:B,2,FALSE)</f>
        <v>17:17</v>
      </c>
      <c r="H694" t="s">
        <v>13</v>
      </c>
      <c r="I694" t="s">
        <v>13</v>
      </c>
      <c r="J694">
        <f t="shared" si="48"/>
        <v>0</v>
      </c>
      <c r="K694">
        <v>0</v>
      </c>
      <c r="L694">
        <f t="shared" si="49"/>
        <v>1</v>
      </c>
    </row>
    <row r="695" spans="1:12" x14ac:dyDescent="0.3">
      <c r="A695" t="s">
        <v>27</v>
      </c>
      <c r="B695" s="1">
        <v>45633</v>
      </c>
      <c r="C695" t="s">
        <v>57</v>
      </c>
      <c r="D695">
        <v>1</v>
      </c>
      <c r="E695">
        <v>0</v>
      </c>
      <c r="F695">
        <v>0</v>
      </c>
      <c r="G695" t="str">
        <f>VLOOKUP(A695,'Parkrun PBs'!A:B,2,FALSE)</f>
        <v>22:54</v>
      </c>
      <c r="H695" t="s">
        <v>13</v>
      </c>
      <c r="I695" t="s">
        <v>13</v>
      </c>
      <c r="J695">
        <f t="shared" si="48"/>
        <v>0</v>
      </c>
      <c r="K695">
        <v>1</v>
      </c>
      <c r="L695">
        <f t="shared" si="49"/>
        <v>2</v>
      </c>
    </row>
    <row r="696" spans="1:12" x14ac:dyDescent="0.3">
      <c r="A696" t="s">
        <v>23</v>
      </c>
      <c r="B696" s="1">
        <v>45633</v>
      </c>
      <c r="C696" t="s">
        <v>57</v>
      </c>
      <c r="D696">
        <v>1</v>
      </c>
      <c r="E696">
        <v>0</v>
      </c>
      <c r="F696">
        <v>0</v>
      </c>
      <c r="G696" t="str">
        <f>VLOOKUP(A696,'Parkrun PBs'!A:B,2,FALSE)</f>
        <v>25:17</v>
      </c>
      <c r="H696" t="s">
        <v>13</v>
      </c>
      <c r="I696" t="s">
        <v>13</v>
      </c>
      <c r="J696">
        <f t="shared" si="48"/>
        <v>0</v>
      </c>
      <c r="K696">
        <v>1</v>
      </c>
      <c r="L696">
        <f t="shared" si="49"/>
        <v>2</v>
      </c>
    </row>
    <row r="697" spans="1:12" x14ac:dyDescent="0.3">
      <c r="A697" t="s">
        <v>22</v>
      </c>
      <c r="B697" s="1">
        <v>45633</v>
      </c>
      <c r="C697" t="s">
        <v>57</v>
      </c>
      <c r="D697">
        <v>1</v>
      </c>
      <c r="E697">
        <v>0</v>
      </c>
      <c r="F697">
        <v>0</v>
      </c>
      <c r="G697" t="str">
        <f>VLOOKUP(A697,'Parkrun PBs'!A:B,2,FALSE)</f>
        <v>21:46</v>
      </c>
      <c r="H697" t="s">
        <v>13</v>
      </c>
      <c r="I697" t="s">
        <v>13</v>
      </c>
      <c r="J697">
        <f t="shared" si="48"/>
        <v>0</v>
      </c>
      <c r="K697">
        <v>0</v>
      </c>
      <c r="L697">
        <f t="shared" si="49"/>
        <v>1</v>
      </c>
    </row>
    <row r="698" spans="1:12" x14ac:dyDescent="0.3">
      <c r="A698" t="s">
        <v>26</v>
      </c>
      <c r="B698" s="1">
        <v>45633</v>
      </c>
      <c r="C698" t="s">
        <v>292</v>
      </c>
      <c r="D698">
        <v>1</v>
      </c>
      <c r="E698">
        <v>0</v>
      </c>
      <c r="F698">
        <v>0</v>
      </c>
      <c r="G698" t="str">
        <f>VLOOKUP(A698,'Parkrun PBs'!A:B,2,FALSE)</f>
        <v>26:19</v>
      </c>
      <c r="H698" t="s">
        <v>17</v>
      </c>
      <c r="I698" t="s">
        <v>17</v>
      </c>
      <c r="J698">
        <f t="shared" si="48"/>
        <v>0</v>
      </c>
      <c r="K698">
        <v>0</v>
      </c>
      <c r="L698">
        <f t="shared" si="49"/>
        <v>1</v>
      </c>
    </row>
    <row r="699" spans="1:12" x14ac:dyDescent="0.3">
      <c r="A699" t="s">
        <v>40</v>
      </c>
      <c r="B699" s="1">
        <v>45640</v>
      </c>
      <c r="C699" t="s">
        <v>12</v>
      </c>
      <c r="D699">
        <v>1</v>
      </c>
      <c r="E699">
        <v>0</v>
      </c>
      <c r="F699">
        <v>0</v>
      </c>
      <c r="G699" t="str">
        <f>VLOOKUP(A699,'Parkrun PBs'!A:B,2,FALSE)</f>
        <v>24:06</v>
      </c>
      <c r="H699" t="s">
        <v>13</v>
      </c>
      <c r="I699" t="s">
        <v>13</v>
      </c>
      <c r="J699">
        <f t="shared" si="48"/>
        <v>0</v>
      </c>
      <c r="K699">
        <v>0</v>
      </c>
      <c r="L699">
        <f t="shared" si="49"/>
        <v>1</v>
      </c>
    </row>
    <row r="700" spans="1:12" x14ac:dyDescent="0.3">
      <c r="A700" t="s">
        <v>25</v>
      </c>
      <c r="B700" s="1">
        <v>45640</v>
      </c>
      <c r="C700" t="s">
        <v>12</v>
      </c>
      <c r="D700">
        <v>1</v>
      </c>
      <c r="E700">
        <v>0</v>
      </c>
      <c r="F700">
        <v>0</v>
      </c>
      <c r="G700" t="str">
        <f>VLOOKUP(A700,'Parkrun PBs'!A:B,2,FALSE)</f>
        <v>22:30</v>
      </c>
      <c r="H700" t="s">
        <v>17</v>
      </c>
      <c r="I700" t="s">
        <v>17</v>
      </c>
      <c r="J700">
        <f t="shared" si="48"/>
        <v>0</v>
      </c>
      <c r="K700">
        <v>0</v>
      </c>
      <c r="L700">
        <f t="shared" si="49"/>
        <v>1</v>
      </c>
    </row>
    <row r="701" spans="1:12" x14ac:dyDescent="0.3">
      <c r="A701" t="s">
        <v>104</v>
      </c>
      <c r="B701" s="1">
        <v>45640</v>
      </c>
      <c r="C701" t="s">
        <v>62</v>
      </c>
      <c r="D701">
        <v>1</v>
      </c>
      <c r="E701">
        <v>0</v>
      </c>
      <c r="F701">
        <v>0</v>
      </c>
      <c r="G701" t="str">
        <f>VLOOKUP(A701,'Parkrun PBs'!A:B,2,FALSE)</f>
        <v>21:58</v>
      </c>
      <c r="H701" t="s">
        <v>13</v>
      </c>
      <c r="I701" t="s">
        <v>13</v>
      </c>
      <c r="J701">
        <f t="shared" si="48"/>
        <v>0</v>
      </c>
      <c r="K701">
        <v>0</v>
      </c>
      <c r="L701">
        <f t="shared" si="49"/>
        <v>1</v>
      </c>
    </row>
    <row r="702" spans="1:12" x14ac:dyDescent="0.3">
      <c r="A702" t="s">
        <v>32</v>
      </c>
      <c r="B702" s="1">
        <v>45640</v>
      </c>
      <c r="C702" t="s">
        <v>137</v>
      </c>
      <c r="D702">
        <v>1</v>
      </c>
      <c r="E702">
        <v>0</v>
      </c>
      <c r="F702">
        <v>0</v>
      </c>
      <c r="G702" t="str">
        <f>VLOOKUP(A702,'Parkrun PBs'!A:B,2,FALSE)</f>
        <v>17:37</v>
      </c>
      <c r="H702" t="s">
        <v>13</v>
      </c>
      <c r="I702" t="s">
        <v>13</v>
      </c>
      <c r="J702">
        <f t="shared" si="48"/>
        <v>0</v>
      </c>
      <c r="K702">
        <v>0</v>
      </c>
      <c r="L702">
        <f t="shared" si="49"/>
        <v>1</v>
      </c>
    </row>
    <row r="703" spans="1:12" x14ac:dyDescent="0.3">
      <c r="A703" t="s">
        <v>34</v>
      </c>
      <c r="B703" s="1">
        <v>45640</v>
      </c>
      <c r="C703" t="s">
        <v>155</v>
      </c>
      <c r="D703">
        <v>1</v>
      </c>
      <c r="E703">
        <v>0</v>
      </c>
      <c r="F703">
        <v>0</v>
      </c>
      <c r="G703" t="str">
        <f>VLOOKUP(A703,'Parkrun PBs'!A:B,2,FALSE)</f>
        <v>17:47</v>
      </c>
      <c r="H703" t="s">
        <v>13</v>
      </c>
      <c r="I703" t="s">
        <v>13</v>
      </c>
      <c r="J703">
        <f t="shared" si="48"/>
        <v>0</v>
      </c>
      <c r="K703">
        <v>0</v>
      </c>
      <c r="L703">
        <f t="shared" si="49"/>
        <v>1</v>
      </c>
    </row>
    <row r="704" spans="1:12" x14ac:dyDescent="0.3">
      <c r="A704" t="s">
        <v>28</v>
      </c>
      <c r="B704" s="1">
        <v>45640</v>
      </c>
      <c r="C704" t="s">
        <v>294</v>
      </c>
      <c r="D704">
        <v>1</v>
      </c>
      <c r="E704">
        <v>0</v>
      </c>
      <c r="F704">
        <v>0</v>
      </c>
      <c r="G704" t="str">
        <f>VLOOKUP(A704,'Parkrun PBs'!A:B,2,FALSE)</f>
        <v>20:07</v>
      </c>
      <c r="H704" t="s">
        <v>13</v>
      </c>
      <c r="I704" t="s">
        <v>13</v>
      </c>
      <c r="J704">
        <f t="shared" si="48"/>
        <v>0</v>
      </c>
      <c r="K704">
        <v>1</v>
      </c>
      <c r="L704">
        <f t="shared" si="49"/>
        <v>2</v>
      </c>
    </row>
    <row r="705" spans="1:12" x14ac:dyDescent="0.3">
      <c r="A705" t="s">
        <v>19</v>
      </c>
      <c r="B705" s="1">
        <v>45640</v>
      </c>
      <c r="C705" t="s">
        <v>295</v>
      </c>
      <c r="D705">
        <v>1</v>
      </c>
      <c r="E705">
        <v>0</v>
      </c>
      <c r="F705">
        <v>0</v>
      </c>
      <c r="G705" t="str">
        <f>VLOOKUP(A705,'Parkrun PBs'!A:B,2,FALSE)</f>
        <v>19:45</v>
      </c>
      <c r="H705" t="s">
        <v>17</v>
      </c>
      <c r="I705" t="s">
        <v>17</v>
      </c>
      <c r="J705">
        <f t="shared" si="48"/>
        <v>0</v>
      </c>
      <c r="K705">
        <v>1</v>
      </c>
      <c r="L705">
        <f t="shared" si="49"/>
        <v>2</v>
      </c>
    </row>
    <row r="706" spans="1:12" x14ac:dyDescent="0.3">
      <c r="A706" t="s">
        <v>27</v>
      </c>
      <c r="B706" s="1">
        <v>45640</v>
      </c>
      <c r="C706" t="s">
        <v>296</v>
      </c>
      <c r="D706">
        <v>1</v>
      </c>
      <c r="E706">
        <v>0</v>
      </c>
      <c r="F706">
        <v>0</v>
      </c>
      <c r="G706" t="str">
        <f>VLOOKUP(A706,'Parkrun PBs'!A:B,2,FALSE)</f>
        <v>22:54</v>
      </c>
      <c r="H706" t="s">
        <v>17</v>
      </c>
      <c r="I706" t="s">
        <v>17</v>
      </c>
      <c r="J706">
        <f t="shared" si="48"/>
        <v>0</v>
      </c>
      <c r="K706">
        <v>0</v>
      </c>
      <c r="L706">
        <f t="shared" si="49"/>
        <v>1</v>
      </c>
    </row>
    <row r="707" spans="1:12" x14ac:dyDescent="0.3">
      <c r="A707" t="s">
        <v>37</v>
      </c>
      <c r="B707" s="1">
        <v>45640</v>
      </c>
      <c r="C707" t="s">
        <v>53</v>
      </c>
      <c r="D707">
        <v>1</v>
      </c>
      <c r="E707">
        <v>0</v>
      </c>
      <c r="F707">
        <v>0</v>
      </c>
      <c r="G707" t="str">
        <f>VLOOKUP(A707,'Parkrun PBs'!A:B,2,FALSE)</f>
        <v>16:59</v>
      </c>
      <c r="H707" t="s">
        <v>13</v>
      </c>
      <c r="I707" t="s">
        <v>13</v>
      </c>
      <c r="J707">
        <f t="shared" si="48"/>
        <v>0</v>
      </c>
      <c r="K707">
        <v>1</v>
      </c>
      <c r="L707">
        <f t="shared" si="49"/>
        <v>2</v>
      </c>
    </row>
    <row r="708" spans="1:12" x14ac:dyDescent="0.3">
      <c r="A708" t="s">
        <v>18</v>
      </c>
      <c r="B708" s="1">
        <v>45640</v>
      </c>
      <c r="C708" t="s">
        <v>53</v>
      </c>
      <c r="D708">
        <v>1</v>
      </c>
      <c r="E708">
        <v>0</v>
      </c>
      <c r="F708">
        <v>0</v>
      </c>
      <c r="G708" t="str">
        <f>VLOOKUP(A708,'Parkrun PBs'!A:B,2,FALSE)</f>
        <v>17:02</v>
      </c>
      <c r="H708" t="s">
        <v>13</v>
      </c>
      <c r="I708" t="s">
        <v>13</v>
      </c>
      <c r="J708">
        <f t="shared" si="48"/>
        <v>0</v>
      </c>
      <c r="K708">
        <v>0</v>
      </c>
      <c r="L708">
        <f t="shared" si="49"/>
        <v>1</v>
      </c>
    </row>
    <row r="709" spans="1:12" x14ac:dyDescent="0.3">
      <c r="A709" t="s">
        <v>293</v>
      </c>
      <c r="B709" s="1">
        <v>45640</v>
      </c>
      <c r="C709" t="s">
        <v>53</v>
      </c>
      <c r="D709">
        <v>1</v>
      </c>
      <c r="E709">
        <v>0</v>
      </c>
      <c r="F709">
        <v>0</v>
      </c>
      <c r="G709" t="str">
        <f>VLOOKUP(A709,'Parkrun PBs'!A:B,2,FALSE)</f>
        <v>17:23</v>
      </c>
      <c r="H709" t="s">
        <v>13</v>
      </c>
      <c r="I709" t="s">
        <v>13</v>
      </c>
      <c r="J709">
        <f t="shared" si="48"/>
        <v>0</v>
      </c>
      <c r="K709">
        <v>0</v>
      </c>
      <c r="L709">
        <f t="shared" si="49"/>
        <v>1</v>
      </c>
    </row>
    <row r="710" spans="1:12" x14ac:dyDescent="0.3">
      <c r="A710" t="s">
        <v>22</v>
      </c>
      <c r="B710" s="1">
        <v>45640</v>
      </c>
      <c r="C710" t="s">
        <v>53</v>
      </c>
      <c r="D710">
        <v>1</v>
      </c>
      <c r="E710">
        <v>0</v>
      </c>
      <c r="F710">
        <v>0</v>
      </c>
      <c r="G710" t="str">
        <f>VLOOKUP(A710,'Parkrun PBs'!A:B,2,FALSE)</f>
        <v>21:46</v>
      </c>
      <c r="H710" t="s">
        <v>13</v>
      </c>
      <c r="I710" t="s">
        <v>13</v>
      </c>
      <c r="J710">
        <f t="shared" si="48"/>
        <v>0</v>
      </c>
      <c r="K710">
        <v>0</v>
      </c>
      <c r="L710">
        <f t="shared" si="49"/>
        <v>1</v>
      </c>
    </row>
    <row r="711" spans="1:12" x14ac:dyDescent="0.3">
      <c r="A711" t="s">
        <v>15</v>
      </c>
      <c r="B711" s="1">
        <v>45640</v>
      </c>
      <c r="C711" t="s">
        <v>57</v>
      </c>
      <c r="D711">
        <v>1</v>
      </c>
      <c r="E711">
        <v>0</v>
      </c>
      <c r="F711">
        <v>0</v>
      </c>
      <c r="G711" t="str">
        <f>VLOOKUP(A711,'Parkrun PBs'!A:B,2,FALSE)</f>
        <v>17:32</v>
      </c>
      <c r="H711" t="s">
        <v>13</v>
      </c>
      <c r="I711" t="s">
        <v>13</v>
      </c>
      <c r="J711">
        <f t="shared" si="48"/>
        <v>0</v>
      </c>
      <c r="K711">
        <v>1</v>
      </c>
      <c r="L711">
        <f t="shared" si="49"/>
        <v>2</v>
      </c>
    </row>
    <row r="712" spans="1:12" x14ac:dyDescent="0.3">
      <c r="A712" t="s">
        <v>102</v>
      </c>
      <c r="B712" s="1">
        <v>45640</v>
      </c>
      <c r="C712" t="s">
        <v>57</v>
      </c>
      <c r="D712">
        <v>1</v>
      </c>
      <c r="E712">
        <v>0</v>
      </c>
      <c r="F712">
        <v>0</v>
      </c>
      <c r="G712" t="str">
        <f>VLOOKUP(A712,'Parkrun PBs'!A:B,2,FALSE)</f>
        <v>20:25</v>
      </c>
      <c r="H712" t="s">
        <v>13</v>
      </c>
      <c r="I712" t="s">
        <v>13</v>
      </c>
      <c r="J712">
        <f t="shared" si="48"/>
        <v>0</v>
      </c>
      <c r="K712">
        <v>0</v>
      </c>
      <c r="L712">
        <f t="shared" si="49"/>
        <v>1</v>
      </c>
    </row>
    <row r="713" spans="1:12" x14ac:dyDescent="0.3">
      <c r="A713" t="s">
        <v>23</v>
      </c>
      <c r="B713" s="1">
        <v>45640</v>
      </c>
      <c r="C713" t="s">
        <v>57</v>
      </c>
      <c r="D713">
        <v>1</v>
      </c>
      <c r="E713">
        <v>0</v>
      </c>
      <c r="F713">
        <v>0</v>
      </c>
      <c r="G713" t="str">
        <f>VLOOKUP(A713,'Parkrun PBs'!A:B,2,FALSE)</f>
        <v>25:17</v>
      </c>
      <c r="H713" t="s">
        <v>13</v>
      </c>
      <c r="I713" t="s">
        <v>13</v>
      </c>
      <c r="J713">
        <f t="shared" si="48"/>
        <v>0</v>
      </c>
      <c r="K713">
        <v>1</v>
      </c>
      <c r="L713">
        <f t="shared" si="49"/>
        <v>2</v>
      </c>
    </row>
    <row r="714" spans="1:12" x14ac:dyDescent="0.3">
      <c r="A714" t="s">
        <v>143</v>
      </c>
      <c r="B714" s="1">
        <v>45640</v>
      </c>
      <c r="C714" t="s">
        <v>57</v>
      </c>
      <c r="D714">
        <v>1</v>
      </c>
      <c r="E714">
        <v>0</v>
      </c>
      <c r="F714">
        <v>0</v>
      </c>
      <c r="G714" t="str">
        <f>VLOOKUP(A714,'Parkrun PBs'!A:B,2,FALSE)</f>
        <v>23:09</v>
      </c>
      <c r="H714" t="s">
        <v>13</v>
      </c>
      <c r="I714" t="s">
        <v>13</v>
      </c>
      <c r="J714">
        <f t="shared" si="48"/>
        <v>0</v>
      </c>
      <c r="K714">
        <v>1</v>
      </c>
      <c r="L714">
        <f t="shared" si="49"/>
        <v>2</v>
      </c>
    </row>
    <row r="715" spans="1:12" x14ac:dyDescent="0.3">
      <c r="A715" t="s">
        <v>49</v>
      </c>
      <c r="B715" s="1">
        <v>45640</v>
      </c>
      <c r="C715" t="s">
        <v>57</v>
      </c>
      <c r="D715">
        <v>1</v>
      </c>
      <c r="E715">
        <v>0</v>
      </c>
      <c r="F715">
        <v>0</v>
      </c>
      <c r="G715" t="str">
        <f>VLOOKUP(A715,'Parkrun PBs'!A:B,2,FALSE)</f>
        <v>26:34</v>
      </c>
      <c r="H715" t="s">
        <v>13</v>
      </c>
      <c r="I715" t="s">
        <v>13</v>
      </c>
      <c r="J715">
        <f t="shared" si="48"/>
        <v>0</v>
      </c>
      <c r="K715">
        <v>0</v>
      </c>
      <c r="L715">
        <f t="shared" si="49"/>
        <v>1</v>
      </c>
    </row>
    <row r="716" spans="1:12" x14ac:dyDescent="0.3">
      <c r="A716" t="s">
        <v>52</v>
      </c>
      <c r="B716" s="1">
        <v>45640</v>
      </c>
      <c r="C716" t="s">
        <v>141</v>
      </c>
      <c r="D716">
        <v>1</v>
      </c>
      <c r="E716">
        <v>0</v>
      </c>
      <c r="F716">
        <v>0</v>
      </c>
      <c r="G716" t="str">
        <f>VLOOKUP(A716,'Parkrun PBs'!A:B,2,FALSE)</f>
        <v>17:09</v>
      </c>
      <c r="H716" t="s">
        <v>13</v>
      </c>
      <c r="I716" t="s">
        <v>13</v>
      </c>
      <c r="J716">
        <f t="shared" si="48"/>
        <v>0</v>
      </c>
      <c r="K716">
        <v>1</v>
      </c>
      <c r="L716">
        <f t="shared" si="49"/>
        <v>2</v>
      </c>
    </row>
    <row r="717" spans="1:12" x14ac:dyDescent="0.3">
      <c r="A717" t="s">
        <v>160</v>
      </c>
      <c r="B717" s="1">
        <v>45640</v>
      </c>
      <c r="C717" t="s">
        <v>141</v>
      </c>
      <c r="D717">
        <v>1</v>
      </c>
      <c r="E717">
        <v>0</v>
      </c>
      <c r="F717">
        <v>0</v>
      </c>
      <c r="G717" t="str">
        <f>VLOOKUP(A717,'Parkrun PBs'!A:B,2,FALSE)</f>
        <v>22:31</v>
      </c>
      <c r="H717" t="s">
        <v>13</v>
      </c>
      <c r="I717" t="s">
        <v>13</v>
      </c>
      <c r="J717">
        <f t="shared" si="48"/>
        <v>0</v>
      </c>
      <c r="K717">
        <v>0</v>
      </c>
      <c r="L717">
        <f t="shared" si="49"/>
        <v>1</v>
      </c>
    </row>
    <row r="718" spans="1:12" x14ac:dyDescent="0.3">
      <c r="A718" t="s">
        <v>144</v>
      </c>
      <c r="B718" s="1">
        <v>45640</v>
      </c>
      <c r="C718" t="s">
        <v>141</v>
      </c>
      <c r="D718">
        <v>1</v>
      </c>
      <c r="E718">
        <v>0</v>
      </c>
      <c r="F718">
        <v>0</v>
      </c>
      <c r="G718" t="str">
        <f>VLOOKUP(A718,'Parkrun PBs'!A:B,2,FALSE)</f>
        <v>28:30</v>
      </c>
      <c r="H718" t="s">
        <v>13</v>
      </c>
      <c r="I718" t="s">
        <v>13</v>
      </c>
      <c r="J718">
        <f t="shared" si="48"/>
        <v>0</v>
      </c>
      <c r="K718">
        <v>0</v>
      </c>
      <c r="L718">
        <f t="shared" si="49"/>
        <v>1</v>
      </c>
    </row>
    <row r="719" spans="1:12" x14ac:dyDescent="0.3">
      <c r="A719" t="s">
        <v>26</v>
      </c>
      <c r="B719" s="1">
        <v>45640</v>
      </c>
      <c r="C719" t="s">
        <v>265</v>
      </c>
      <c r="D719" s="6">
        <v>0</v>
      </c>
      <c r="E719" s="6">
        <v>2</v>
      </c>
      <c r="F719">
        <v>0</v>
      </c>
      <c r="G719" t="str">
        <f>VLOOKUP(A719,'Parkrun PBs'!A:B,2,FALSE)</f>
        <v>26:19</v>
      </c>
      <c r="H719" t="s">
        <v>13</v>
      </c>
      <c r="I719" t="s">
        <v>13</v>
      </c>
      <c r="J719">
        <f t="shared" si="48"/>
        <v>0</v>
      </c>
      <c r="K719">
        <v>0</v>
      </c>
      <c r="L719">
        <f t="shared" si="49"/>
        <v>2</v>
      </c>
    </row>
    <row r="720" spans="1:12" x14ac:dyDescent="0.3">
      <c r="A720" t="s">
        <v>65</v>
      </c>
      <c r="B720" s="1">
        <v>45647</v>
      </c>
      <c r="C720" t="s">
        <v>12</v>
      </c>
      <c r="D720">
        <v>1</v>
      </c>
      <c r="E720">
        <v>0</v>
      </c>
      <c r="F720">
        <v>0</v>
      </c>
      <c r="G720" t="str">
        <f>VLOOKUP(A720,'Parkrun PBs'!A:B,2,FALSE)</f>
        <v>17:43</v>
      </c>
      <c r="H720" t="s">
        <v>13</v>
      </c>
      <c r="I720" t="s">
        <v>13</v>
      </c>
      <c r="J720">
        <f t="shared" si="48"/>
        <v>0</v>
      </c>
      <c r="K720">
        <v>1</v>
      </c>
      <c r="L720">
        <f t="shared" si="49"/>
        <v>2</v>
      </c>
    </row>
    <row r="721" spans="1:12" x14ac:dyDescent="0.3">
      <c r="A721" t="s">
        <v>165</v>
      </c>
      <c r="B721" s="1">
        <v>45647</v>
      </c>
      <c r="C721" t="s">
        <v>12</v>
      </c>
      <c r="D721">
        <v>1</v>
      </c>
      <c r="E721">
        <v>0</v>
      </c>
      <c r="F721">
        <v>0</v>
      </c>
      <c r="G721" t="str">
        <f>VLOOKUP(A721,'Parkrun PBs'!A:B,2,FALSE)</f>
        <v>19:58</v>
      </c>
      <c r="H721" t="s">
        <v>13</v>
      </c>
      <c r="I721" t="s">
        <v>13</v>
      </c>
      <c r="J721">
        <f t="shared" si="48"/>
        <v>0</v>
      </c>
      <c r="K721">
        <v>0</v>
      </c>
      <c r="L721">
        <f t="shared" si="49"/>
        <v>1</v>
      </c>
    </row>
    <row r="722" spans="1:12" x14ac:dyDescent="0.3">
      <c r="A722" t="s">
        <v>258</v>
      </c>
      <c r="B722" s="1">
        <v>45647</v>
      </c>
      <c r="C722" t="s">
        <v>12</v>
      </c>
      <c r="D722">
        <v>1</v>
      </c>
      <c r="E722">
        <v>0</v>
      </c>
      <c r="F722">
        <v>0</v>
      </c>
      <c r="G722" t="str">
        <f>VLOOKUP(A722,'Parkrun PBs'!A:B,2,FALSE)</f>
        <v>21:27</v>
      </c>
      <c r="H722" t="s">
        <v>13</v>
      </c>
      <c r="I722" t="s">
        <v>13</v>
      </c>
      <c r="J722">
        <f t="shared" si="48"/>
        <v>0</v>
      </c>
      <c r="K722">
        <v>0</v>
      </c>
      <c r="L722">
        <f t="shared" si="49"/>
        <v>1</v>
      </c>
    </row>
    <row r="723" spans="1:12" x14ac:dyDescent="0.3">
      <c r="A723" t="s">
        <v>49</v>
      </c>
      <c r="B723" s="1">
        <v>45647</v>
      </c>
      <c r="C723" t="s">
        <v>12</v>
      </c>
      <c r="D723">
        <v>1</v>
      </c>
      <c r="E723">
        <v>0</v>
      </c>
      <c r="F723">
        <v>0</v>
      </c>
      <c r="G723" t="str">
        <f>VLOOKUP(A723,'Parkrun PBs'!A:B,2,FALSE)</f>
        <v>26:34</v>
      </c>
      <c r="H723" t="s">
        <v>13</v>
      </c>
      <c r="I723" t="s">
        <v>13</v>
      </c>
      <c r="J723">
        <f t="shared" si="48"/>
        <v>0</v>
      </c>
      <c r="K723">
        <v>0</v>
      </c>
      <c r="L723">
        <f t="shared" si="49"/>
        <v>1</v>
      </c>
    </row>
    <row r="724" spans="1:12" x14ac:dyDescent="0.3">
      <c r="A724" t="s">
        <v>32</v>
      </c>
      <c r="B724" s="1">
        <v>45647</v>
      </c>
      <c r="C724" t="s">
        <v>137</v>
      </c>
      <c r="D724">
        <v>1</v>
      </c>
      <c r="E724">
        <v>0</v>
      </c>
      <c r="F724">
        <v>0</v>
      </c>
      <c r="G724" t="str">
        <f>VLOOKUP(A724,'Parkrun PBs'!A:B,2,FALSE)</f>
        <v>17:37</v>
      </c>
      <c r="H724" t="s">
        <v>13</v>
      </c>
      <c r="I724" t="s">
        <v>13</v>
      </c>
      <c r="J724">
        <f t="shared" si="48"/>
        <v>0</v>
      </c>
      <c r="K724">
        <v>0</v>
      </c>
      <c r="L724">
        <f t="shared" si="49"/>
        <v>1</v>
      </c>
    </row>
    <row r="725" spans="1:12" x14ac:dyDescent="0.3">
      <c r="A725" t="s">
        <v>26</v>
      </c>
      <c r="B725" s="1">
        <v>45647</v>
      </c>
      <c r="C725" t="s">
        <v>297</v>
      </c>
      <c r="D725">
        <v>1</v>
      </c>
      <c r="E725">
        <v>0</v>
      </c>
      <c r="F725">
        <v>0</v>
      </c>
      <c r="G725" t="str">
        <f>VLOOKUP(A725,'Parkrun PBs'!A:B,2,FALSE)</f>
        <v>26:19</v>
      </c>
      <c r="H725" t="s">
        <v>17</v>
      </c>
      <c r="I725" t="s">
        <v>17</v>
      </c>
      <c r="J725">
        <f t="shared" si="48"/>
        <v>0</v>
      </c>
      <c r="K725">
        <v>0</v>
      </c>
      <c r="L725">
        <f t="shared" si="49"/>
        <v>1</v>
      </c>
    </row>
    <row r="726" spans="1:12" x14ac:dyDescent="0.3">
      <c r="A726" t="s">
        <v>102</v>
      </c>
      <c r="B726" s="1">
        <v>45647</v>
      </c>
      <c r="C726" t="s">
        <v>69</v>
      </c>
      <c r="D726">
        <v>1</v>
      </c>
      <c r="E726">
        <v>0</v>
      </c>
      <c r="F726">
        <v>0</v>
      </c>
      <c r="G726" t="str">
        <f>VLOOKUP(A726,'Parkrun PBs'!A:B,2,FALSE)</f>
        <v>20:25</v>
      </c>
      <c r="H726" t="s">
        <v>13</v>
      </c>
      <c r="I726" t="s">
        <v>13</v>
      </c>
      <c r="J726">
        <f t="shared" si="48"/>
        <v>0</v>
      </c>
      <c r="K726">
        <v>0</v>
      </c>
      <c r="L726">
        <f t="shared" si="49"/>
        <v>1</v>
      </c>
    </row>
    <row r="727" spans="1:12" x14ac:dyDescent="0.3">
      <c r="A727" t="s">
        <v>51</v>
      </c>
      <c r="B727" s="1">
        <v>45647</v>
      </c>
      <c r="C727" t="s">
        <v>53</v>
      </c>
      <c r="D727">
        <v>1</v>
      </c>
      <c r="E727">
        <v>0</v>
      </c>
      <c r="F727">
        <v>0</v>
      </c>
      <c r="G727" t="str">
        <f>VLOOKUP(A727,'Parkrun PBs'!A:B,2,FALSE)</f>
        <v>17:17</v>
      </c>
      <c r="H727" t="s">
        <v>13</v>
      </c>
      <c r="I727" t="s">
        <v>13</v>
      </c>
      <c r="J727">
        <f t="shared" si="48"/>
        <v>0</v>
      </c>
      <c r="K727">
        <v>0</v>
      </c>
      <c r="L727">
        <f t="shared" si="49"/>
        <v>1</v>
      </c>
    </row>
    <row r="728" spans="1:12" x14ac:dyDescent="0.3">
      <c r="A728" t="s">
        <v>68</v>
      </c>
      <c r="B728" s="1">
        <v>45647</v>
      </c>
      <c r="C728" t="s">
        <v>53</v>
      </c>
      <c r="D728">
        <v>1</v>
      </c>
      <c r="E728">
        <v>0</v>
      </c>
      <c r="F728">
        <v>0</v>
      </c>
      <c r="G728" t="str">
        <f>VLOOKUP(A728,'Parkrun PBs'!A:B,2,FALSE)</f>
        <v>19:03</v>
      </c>
      <c r="H728" t="s">
        <v>13</v>
      </c>
      <c r="I728" t="s">
        <v>13</v>
      </c>
      <c r="J728">
        <f t="shared" si="48"/>
        <v>0</v>
      </c>
      <c r="K728">
        <v>0</v>
      </c>
      <c r="L728">
        <f t="shared" si="49"/>
        <v>1</v>
      </c>
    </row>
    <row r="729" spans="1:12" x14ac:dyDescent="0.3">
      <c r="A729" t="s">
        <v>43</v>
      </c>
      <c r="B729" s="1">
        <v>45647</v>
      </c>
      <c r="C729" t="s">
        <v>53</v>
      </c>
      <c r="D729">
        <v>1</v>
      </c>
      <c r="E729">
        <v>0</v>
      </c>
      <c r="F729">
        <v>0</v>
      </c>
      <c r="G729" t="str">
        <f>VLOOKUP(A729,'Parkrun PBs'!A:B,2,FALSE)</f>
        <v>28:56</v>
      </c>
      <c r="H729" t="s">
        <v>13</v>
      </c>
      <c r="I729" t="s">
        <v>13</v>
      </c>
      <c r="J729">
        <f t="shared" ref="J729:J744" si="52">IF(H729="Y",1,0)-IF(I729="Y",1,0)</f>
        <v>0</v>
      </c>
      <c r="K729">
        <v>0</v>
      </c>
      <c r="L729">
        <f t="shared" ref="L729:L744" si="53">SUM(D729:F729,J729:K729)</f>
        <v>1</v>
      </c>
    </row>
    <row r="730" spans="1:12" x14ac:dyDescent="0.3">
      <c r="A730" t="s">
        <v>15</v>
      </c>
      <c r="B730" s="1">
        <v>45647</v>
      </c>
      <c r="C730" t="s">
        <v>72</v>
      </c>
      <c r="D730">
        <v>1</v>
      </c>
      <c r="E730">
        <v>0</v>
      </c>
      <c r="F730">
        <v>0</v>
      </c>
      <c r="G730" t="str">
        <f>VLOOKUP(A730,'Parkrun PBs'!A:B,2,FALSE)</f>
        <v>17:32</v>
      </c>
      <c r="H730" t="s">
        <v>17</v>
      </c>
      <c r="I730" t="s">
        <v>17</v>
      </c>
      <c r="J730">
        <f t="shared" si="52"/>
        <v>0</v>
      </c>
      <c r="K730">
        <v>0</v>
      </c>
      <c r="L730">
        <f t="shared" si="53"/>
        <v>1</v>
      </c>
    </row>
    <row r="731" spans="1:12" x14ac:dyDescent="0.3">
      <c r="A731" t="s">
        <v>18</v>
      </c>
      <c r="B731" s="1">
        <v>45647</v>
      </c>
      <c r="C731" t="s">
        <v>72</v>
      </c>
      <c r="D731">
        <v>1</v>
      </c>
      <c r="E731">
        <v>0</v>
      </c>
      <c r="F731">
        <v>0</v>
      </c>
      <c r="G731" t="str">
        <f>VLOOKUP(A731,'Parkrun PBs'!A:B,2,FALSE)</f>
        <v>17:02</v>
      </c>
      <c r="H731" t="s">
        <v>17</v>
      </c>
      <c r="I731" t="s">
        <v>17</v>
      </c>
      <c r="J731">
        <f t="shared" si="52"/>
        <v>0</v>
      </c>
      <c r="K731">
        <v>1</v>
      </c>
      <c r="L731">
        <f t="shared" si="53"/>
        <v>2</v>
      </c>
    </row>
    <row r="732" spans="1:12" x14ac:dyDescent="0.3">
      <c r="A732" t="s">
        <v>19</v>
      </c>
      <c r="B732" s="1">
        <v>45647</v>
      </c>
      <c r="C732" t="s">
        <v>72</v>
      </c>
      <c r="D732">
        <v>1</v>
      </c>
      <c r="E732">
        <v>0</v>
      </c>
      <c r="F732">
        <v>0</v>
      </c>
      <c r="G732" t="str">
        <f>VLOOKUP(A732,'Parkrun PBs'!A:B,2,FALSE)</f>
        <v>19:45</v>
      </c>
      <c r="H732" t="s">
        <v>13</v>
      </c>
      <c r="I732" t="s">
        <v>13</v>
      </c>
      <c r="J732">
        <f t="shared" si="52"/>
        <v>0</v>
      </c>
      <c r="K732">
        <v>0</v>
      </c>
      <c r="L732">
        <f t="shared" si="53"/>
        <v>1</v>
      </c>
    </row>
    <row r="733" spans="1:12" x14ac:dyDescent="0.3">
      <c r="A733" t="s">
        <v>151</v>
      </c>
      <c r="B733" s="1">
        <v>45647</v>
      </c>
      <c r="C733" t="s">
        <v>72</v>
      </c>
      <c r="D733">
        <v>1</v>
      </c>
      <c r="E733">
        <v>0</v>
      </c>
      <c r="F733">
        <v>0</v>
      </c>
      <c r="G733" t="str">
        <f>VLOOKUP(A733,'Parkrun PBs'!A:B,2,FALSE)</f>
        <v>20:09</v>
      </c>
      <c r="H733" t="s">
        <v>17</v>
      </c>
      <c r="I733" t="s">
        <v>17</v>
      </c>
      <c r="J733">
        <f t="shared" si="52"/>
        <v>0</v>
      </c>
      <c r="K733">
        <v>1</v>
      </c>
      <c r="L733">
        <f t="shared" si="53"/>
        <v>2</v>
      </c>
    </row>
    <row r="734" spans="1:12" x14ac:dyDescent="0.3">
      <c r="A734" t="s">
        <v>168</v>
      </c>
      <c r="B734" s="1">
        <v>45647</v>
      </c>
      <c r="C734" t="s">
        <v>72</v>
      </c>
      <c r="D734">
        <v>1</v>
      </c>
      <c r="E734">
        <v>0</v>
      </c>
      <c r="F734">
        <v>0</v>
      </c>
      <c r="G734" t="str">
        <f>VLOOKUP(A734,'Parkrun PBs'!A:B,2,FALSE)</f>
        <v>19:28</v>
      </c>
      <c r="H734" t="s">
        <v>17</v>
      </c>
      <c r="I734" t="s">
        <v>17</v>
      </c>
      <c r="J734">
        <f t="shared" si="52"/>
        <v>0</v>
      </c>
      <c r="K734">
        <v>0</v>
      </c>
      <c r="L734">
        <f t="shared" si="53"/>
        <v>1</v>
      </c>
    </row>
    <row r="735" spans="1:12" x14ac:dyDescent="0.3">
      <c r="A735" t="s">
        <v>82</v>
      </c>
      <c r="B735" s="1">
        <v>45647</v>
      </c>
      <c r="C735" t="s">
        <v>72</v>
      </c>
      <c r="D735">
        <v>1</v>
      </c>
      <c r="E735">
        <v>0</v>
      </c>
      <c r="F735">
        <v>0</v>
      </c>
      <c r="G735" t="str">
        <f>VLOOKUP(A735,'Parkrun PBs'!A:B,2,FALSE)</f>
        <v>19:20</v>
      </c>
      <c r="H735" t="s">
        <v>17</v>
      </c>
      <c r="I735" t="s">
        <v>17</v>
      </c>
      <c r="J735">
        <f t="shared" si="52"/>
        <v>0</v>
      </c>
      <c r="K735">
        <v>1</v>
      </c>
      <c r="L735">
        <f t="shared" si="53"/>
        <v>2</v>
      </c>
    </row>
    <row r="736" spans="1:12" x14ac:dyDescent="0.3">
      <c r="A736" t="s">
        <v>28</v>
      </c>
      <c r="B736" s="1">
        <v>45647</v>
      </c>
      <c r="C736" t="s">
        <v>72</v>
      </c>
      <c r="D736">
        <v>1</v>
      </c>
      <c r="E736">
        <v>0</v>
      </c>
      <c r="F736">
        <v>0</v>
      </c>
      <c r="G736" t="str">
        <f>VLOOKUP(A736,'Parkrun PBs'!A:B,2,FALSE)</f>
        <v>20:07</v>
      </c>
      <c r="H736" t="s">
        <v>17</v>
      </c>
      <c r="I736" t="s">
        <v>13</v>
      </c>
      <c r="J736">
        <f t="shared" si="52"/>
        <v>1</v>
      </c>
      <c r="K736">
        <v>1</v>
      </c>
      <c r="L736">
        <f t="shared" si="53"/>
        <v>3</v>
      </c>
    </row>
    <row r="737" spans="1:12" x14ac:dyDescent="0.3">
      <c r="A737" t="s">
        <v>104</v>
      </c>
      <c r="B737" s="1">
        <v>45647</v>
      </c>
      <c r="C737" t="s">
        <v>72</v>
      </c>
      <c r="D737">
        <v>1</v>
      </c>
      <c r="E737">
        <v>0</v>
      </c>
      <c r="F737">
        <v>0</v>
      </c>
      <c r="G737" t="str">
        <f>VLOOKUP(A737,'Parkrun PBs'!A:B,2,FALSE)</f>
        <v>21:58</v>
      </c>
      <c r="H737" t="s">
        <v>17</v>
      </c>
      <c r="I737" t="s">
        <v>17</v>
      </c>
      <c r="J737">
        <f t="shared" si="52"/>
        <v>0</v>
      </c>
      <c r="K737">
        <v>0</v>
      </c>
      <c r="L737">
        <f t="shared" si="53"/>
        <v>1</v>
      </c>
    </row>
    <row r="738" spans="1:12" x14ac:dyDescent="0.3">
      <c r="A738" t="s">
        <v>22</v>
      </c>
      <c r="B738" s="1">
        <v>45647</v>
      </c>
      <c r="C738" t="s">
        <v>72</v>
      </c>
      <c r="D738">
        <v>1</v>
      </c>
      <c r="E738">
        <v>0</v>
      </c>
      <c r="F738">
        <v>0</v>
      </c>
      <c r="G738" t="str">
        <f>VLOOKUP(A738,'Parkrun PBs'!A:B,2,FALSE)</f>
        <v>21:46</v>
      </c>
      <c r="H738" t="s">
        <v>13</v>
      </c>
      <c r="I738" t="s">
        <v>13</v>
      </c>
      <c r="J738">
        <f t="shared" si="52"/>
        <v>0</v>
      </c>
      <c r="K738">
        <v>0</v>
      </c>
      <c r="L738">
        <f t="shared" si="53"/>
        <v>1</v>
      </c>
    </row>
    <row r="739" spans="1:12" x14ac:dyDescent="0.3">
      <c r="A739" t="s">
        <v>21</v>
      </c>
      <c r="B739" s="1">
        <v>45647</v>
      </c>
      <c r="C739" t="s">
        <v>72</v>
      </c>
      <c r="D739">
        <v>1</v>
      </c>
      <c r="E739">
        <v>0</v>
      </c>
      <c r="F739">
        <v>0</v>
      </c>
      <c r="G739" t="str">
        <f>VLOOKUP(A739,'Parkrun PBs'!A:B,2,FALSE)</f>
        <v>20:53</v>
      </c>
      <c r="H739" t="s">
        <v>17</v>
      </c>
      <c r="I739" t="s">
        <v>17</v>
      </c>
      <c r="J739">
        <f t="shared" si="52"/>
        <v>0</v>
      </c>
      <c r="K739">
        <v>0</v>
      </c>
      <c r="L739">
        <f t="shared" si="53"/>
        <v>1</v>
      </c>
    </row>
    <row r="740" spans="1:12" x14ac:dyDescent="0.3">
      <c r="A740" t="s">
        <v>114</v>
      </c>
      <c r="B740" s="1">
        <v>45647</v>
      </c>
      <c r="C740" t="s">
        <v>57</v>
      </c>
      <c r="D740">
        <v>1</v>
      </c>
      <c r="E740">
        <v>0</v>
      </c>
      <c r="F740">
        <v>0</v>
      </c>
      <c r="G740" t="str">
        <f>VLOOKUP(A740,'Parkrun PBs'!A:B,2,FALSE)</f>
        <v>17:58</v>
      </c>
      <c r="H740" t="s">
        <v>13</v>
      </c>
      <c r="I740" t="s">
        <v>13</v>
      </c>
      <c r="J740">
        <f t="shared" si="52"/>
        <v>0</v>
      </c>
      <c r="K740">
        <v>0</v>
      </c>
      <c r="L740">
        <f t="shared" si="53"/>
        <v>1</v>
      </c>
    </row>
    <row r="741" spans="1:12" x14ac:dyDescent="0.3">
      <c r="A741" t="s">
        <v>23</v>
      </c>
      <c r="B741" s="1">
        <v>45647</v>
      </c>
      <c r="C741" t="s">
        <v>57</v>
      </c>
      <c r="D741">
        <v>1</v>
      </c>
      <c r="E741">
        <v>0</v>
      </c>
      <c r="F741">
        <v>0</v>
      </c>
      <c r="G741" t="str">
        <f>VLOOKUP(A741,'Parkrun PBs'!A:B,2,FALSE)</f>
        <v>25:17</v>
      </c>
      <c r="H741" t="s">
        <v>13</v>
      </c>
      <c r="I741" t="s">
        <v>13</v>
      </c>
      <c r="J741">
        <f t="shared" si="52"/>
        <v>0</v>
      </c>
      <c r="K741">
        <v>1</v>
      </c>
      <c r="L741">
        <f t="shared" si="53"/>
        <v>2</v>
      </c>
    </row>
    <row r="742" spans="1:12" x14ac:dyDescent="0.3">
      <c r="A742" t="s">
        <v>40</v>
      </c>
      <c r="B742" s="1">
        <v>45647</v>
      </c>
      <c r="C742" t="s">
        <v>57</v>
      </c>
      <c r="D742">
        <v>1</v>
      </c>
      <c r="E742">
        <v>0</v>
      </c>
      <c r="F742">
        <v>0</v>
      </c>
      <c r="G742" t="str">
        <f>VLOOKUP(A742,'Parkrun PBs'!A:B,2,FALSE)</f>
        <v>24:06</v>
      </c>
      <c r="H742" t="s">
        <v>13</v>
      </c>
      <c r="I742" t="s">
        <v>13</v>
      </c>
      <c r="J742">
        <f t="shared" si="52"/>
        <v>0</v>
      </c>
      <c r="K742">
        <v>0</v>
      </c>
      <c r="L742">
        <f t="shared" si="53"/>
        <v>1</v>
      </c>
    </row>
    <row r="743" spans="1:12" x14ac:dyDescent="0.3">
      <c r="A743" t="s">
        <v>27</v>
      </c>
      <c r="B743" s="1">
        <v>45647</v>
      </c>
      <c r="C743" t="s">
        <v>57</v>
      </c>
      <c r="D743">
        <v>1</v>
      </c>
      <c r="E743">
        <v>0</v>
      </c>
      <c r="F743">
        <v>0</v>
      </c>
      <c r="G743" t="str">
        <f>VLOOKUP(A743,'Parkrun PBs'!A:B,2,FALSE)</f>
        <v>22:54</v>
      </c>
      <c r="H743" t="s">
        <v>13</v>
      </c>
      <c r="I743" t="s">
        <v>13</v>
      </c>
      <c r="J743">
        <f t="shared" si="52"/>
        <v>0</v>
      </c>
      <c r="K743">
        <v>0</v>
      </c>
      <c r="L743">
        <f t="shared" si="53"/>
        <v>1</v>
      </c>
    </row>
    <row r="744" spans="1:12" x14ac:dyDescent="0.3">
      <c r="A744" t="s">
        <v>150</v>
      </c>
      <c r="B744" s="1">
        <v>45647</v>
      </c>
      <c r="C744" t="s">
        <v>57</v>
      </c>
      <c r="D744">
        <v>1</v>
      </c>
      <c r="E744">
        <v>0</v>
      </c>
      <c r="F744">
        <v>0</v>
      </c>
      <c r="G744" t="str">
        <f>VLOOKUP(A744,'Parkrun PBs'!A:B,2,FALSE)</f>
        <v>20:33</v>
      </c>
      <c r="H744" t="s">
        <v>13</v>
      </c>
      <c r="I744" t="s">
        <v>13</v>
      </c>
      <c r="J744">
        <f t="shared" si="52"/>
        <v>0</v>
      </c>
      <c r="K744">
        <v>0</v>
      </c>
      <c r="L744">
        <f t="shared" si="53"/>
        <v>1</v>
      </c>
    </row>
    <row r="745" spans="1:12" x14ac:dyDescent="0.3">
      <c r="A745" t="s">
        <v>37</v>
      </c>
      <c r="B745" s="1">
        <v>45647</v>
      </c>
      <c r="C745" t="s">
        <v>141</v>
      </c>
      <c r="D745">
        <v>1</v>
      </c>
      <c r="E745">
        <v>0</v>
      </c>
      <c r="F745">
        <v>0</v>
      </c>
      <c r="G745" t="str">
        <f>VLOOKUP(A745,'Parkrun PBs'!A:B,2,FALSE)</f>
        <v>16:59</v>
      </c>
      <c r="H745" t="s">
        <v>13</v>
      </c>
      <c r="I745" t="s">
        <v>13</v>
      </c>
      <c r="J745">
        <f t="shared" ref="J745:J791" si="54">IF(H745="Y",1,0)-IF(I745="Y",1,0)</f>
        <v>0</v>
      </c>
      <c r="K745">
        <v>1</v>
      </c>
      <c r="L745">
        <f t="shared" ref="L745:L791" si="55">SUM(D745:F745,J745:K745)</f>
        <v>2</v>
      </c>
    </row>
    <row r="746" spans="1:12" x14ac:dyDescent="0.3">
      <c r="A746" t="s">
        <v>52</v>
      </c>
      <c r="B746" s="1">
        <v>45647</v>
      </c>
      <c r="C746" t="s">
        <v>141</v>
      </c>
      <c r="D746">
        <v>1</v>
      </c>
      <c r="E746">
        <v>0</v>
      </c>
      <c r="F746">
        <v>0</v>
      </c>
      <c r="G746" t="str">
        <f>VLOOKUP(A746,'Parkrun PBs'!A:B,2,FALSE)</f>
        <v>17:09</v>
      </c>
      <c r="H746" t="s">
        <v>13</v>
      </c>
      <c r="I746" t="s">
        <v>13</v>
      </c>
      <c r="J746">
        <f t="shared" si="54"/>
        <v>0</v>
      </c>
      <c r="K746">
        <v>0</v>
      </c>
      <c r="L746">
        <f t="shared" si="55"/>
        <v>1</v>
      </c>
    </row>
    <row r="747" spans="1:12" x14ac:dyDescent="0.3">
      <c r="A747" t="s">
        <v>144</v>
      </c>
      <c r="B747" s="1">
        <v>45647</v>
      </c>
      <c r="C747" t="s">
        <v>141</v>
      </c>
      <c r="D747">
        <v>1</v>
      </c>
      <c r="E747">
        <v>0</v>
      </c>
      <c r="F747">
        <v>0</v>
      </c>
      <c r="G747" t="str">
        <f>VLOOKUP(A747,'Parkrun PBs'!A:B,2,FALSE)</f>
        <v>28:30</v>
      </c>
      <c r="H747" t="s">
        <v>13</v>
      </c>
      <c r="I747" t="s">
        <v>13</v>
      </c>
      <c r="J747">
        <f t="shared" si="54"/>
        <v>0</v>
      </c>
      <c r="K747">
        <v>0</v>
      </c>
      <c r="L747">
        <f t="shared" si="55"/>
        <v>1</v>
      </c>
    </row>
    <row r="748" spans="1:12" x14ac:dyDescent="0.3">
      <c r="A748" t="s">
        <v>27</v>
      </c>
      <c r="B748" s="1">
        <v>45651</v>
      </c>
      <c r="C748" t="s">
        <v>12</v>
      </c>
      <c r="D748">
        <v>1</v>
      </c>
      <c r="E748">
        <v>0</v>
      </c>
      <c r="F748">
        <v>0</v>
      </c>
      <c r="G748" t="str">
        <f>VLOOKUP(A748,'Parkrun PBs'!A:B,2,FALSE)</f>
        <v>22:54</v>
      </c>
      <c r="H748" t="s">
        <v>13</v>
      </c>
      <c r="I748" t="s">
        <v>13</v>
      </c>
      <c r="J748">
        <f t="shared" si="54"/>
        <v>0</v>
      </c>
      <c r="K748">
        <v>0</v>
      </c>
      <c r="L748">
        <f t="shared" si="55"/>
        <v>1</v>
      </c>
    </row>
    <row r="749" spans="1:12" x14ac:dyDescent="0.3">
      <c r="A749" t="s">
        <v>279</v>
      </c>
      <c r="B749" s="1">
        <v>45651</v>
      </c>
      <c r="C749" t="s">
        <v>12</v>
      </c>
      <c r="D749">
        <v>1</v>
      </c>
      <c r="E749">
        <v>0</v>
      </c>
      <c r="F749">
        <v>0</v>
      </c>
      <c r="G749" t="str">
        <f>VLOOKUP(A749,'Parkrun PBs'!A:B,2,FALSE)</f>
        <v>23:41</v>
      </c>
      <c r="H749" t="s">
        <v>17</v>
      </c>
      <c r="I749" t="s">
        <v>13</v>
      </c>
      <c r="J749">
        <f t="shared" si="54"/>
        <v>1</v>
      </c>
      <c r="K749">
        <v>0</v>
      </c>
      <c r="L749">
        <f t="shared" si="55"/>
        <v>2</v>
      </c>
    </row>
    <row r="750" spans="1:12" x14ac:dyDescent="0.3">
      <c r="A750" t="s">
        <v>49</v>
      </c>
      <c r="B750" s="1">
        <v>45651</v>
      </c>
      <c r="C750" t="s">
        <v>298</v>
      </c>
      <c r="D750">
        <v>1</v>
      </c>
      <c r="E750">
        <v>0</v>
      </c>
      <c r="F750">
        <v>0</v>
      </c>
      <c r="G750" t="str">
        <f>VLOOKUP(A750,'Parkrun PBs'!A:B,2,FALSE)</f>
        <v>26:34</v>
      </c>
      <c r="H750" t="s">
        <v>17</v>
      </c>
      <c r="I750" t="s">
        <v>17</v>
      </c>
      <c r="J750">
        <f t="shared" si="54"/>
        <v>0</v>
      </c>
      <c r="K750">
        <v>0</v>
      </c>
      <c r="L750">
        <f t="shared" si="55"/>
        <v>1</v>
      </c>
    </row>
    <row r="751" spans="1:12" x14ac:dyDescent="0.3">
      <c r="A751" t="s">
        <v>104</v>
      </c>
      <c r="B751" s="1">
        <v>45651</v>
      </c>
      <c r="C751" t="s">
        <v>62</v>
      </c>
      <c r="D751">
        <v>1</v>
      </c>
      <c r="E751">
        <v>0</v>
      </c>
      <c r="F751">
        <v>0</v>
      </c>
      <c r="G751" t="str">
        <f>VLOOKUP(A751,'Parkrun PBs'!A:B,2,FALSE)</f>
        <v>21:58</v>
      </c>
      <c r="H751" t="s">
        <v>13</v>
      </c>
      <c r="I751" t="s">
        <v>13</v>
      </c>
      <c r="J751">
        <f t="shared" si="54"/>
        <v>0</v>
      </c>
      <c r="K751">
        <v>0</v>
      </c>
      <c r="L751">
        <f t="shared" si="55"/>
        <v>1</v>
      </c>
    </row>
    <row r="752" spans="1:12" x14ac:dyDescent="0.3">
      <c r="A752" t="s">
        <v>22</v>
      </c>
      <c r="B752" s="1">
        <v>45651</v>
      </c>
      <c r="C752" t="s">
        <v>62</v>
      </c>
      <c r="D752">
        <v>1</v>
      </c>
      <c r="E752">
        <v>0</v>
      </c>
      <c r="F752">
        <v>0</v>
      </c>
      <c r="G752" t="str">
        <f>VLOOKUP(A752,'Parkrun PBs'!A:B,2,FALSE)</f>
        <v>21:46</v>
      </c>
      <c r="H752" t="s">
        <v>13</v>
      </c>
      <c r="I752" t="s">
        <v>13</v>
      </c>
      <c r="J752">
        <f t="shared" si="54"/>
        <v>0</v>
      </c>
      <c r="K752">
        <v>0</v>
      </c>
      <c r="L752">
        <f t="shared" si="55"/>
        <v>1</v>
      </c>
    </row>
    <row r="753" spans="1:12" x14ac:dyDescent="0.3">
      <c r="A753" t="s">
        <v>28</v>
      </c>
      <c r="B753" s="1">
        <v>45651</v>
      </c>
      <c r="C753" t="s">
        <v>62</v>
      </c>
      <c r="D753">
        <v>1</v>
      </c>
      <c r="E753">
        <v>0</v>
      </c>
      <c r="F753">
        <v>0</v>
      </c>
      <c r="G753" t="str">
        <f>VLOOKUP(A753,'Parkrun PBs'!A:B,2,FALSE)</f>
        <v>20:07</v>
      </c>
      <c r="H753" t="s">
        <v>13</v>
      </c>
      <c r="I753" t="s">
        <v>13</v>
      </c>
      <c r="J753">
        <f t="shared" si="54"/>
        <v>0</v>
      </c>
      <c r="K753">
        <v>0</v>
      </c>
      <c r="L753">
        <f t="shared" si="55"/>
        <v>1</v>
      </c>
    </row>
    <row r="754" spans="1:12" x14ac:dyDescent="0.3">
      <c r="A754" t="s">
        <v>52</v>
      </c>
      <c r="B754" s="1">
        <v>45651</v>
      </c>
      <c r="C754" t="s">
        <v>69</v>
      </c>
      <c r="D754">
        <v>1</v>
      </c>
      <c r="E754">
        <v>0</v>
      </c>
      <c r="F754">
        <v>0</v>
      </c>
      <c r="G754" t="str">
        <f>VLOOKUP(A754,'Parkrun PBs'!A:B,2,FALSE)</f>
        <v>17:09</v>
      </c>
      <c r="H754" t="s">
        <v>13</v>
      </c>
      <c r="I754" t="s">
        <v>13</v>
      </c>
      <c r="J754">
        <f t="shared" si="54"/>
        <v>0</v>
      </c>
      <c r="K754">
        <v>1</v>
      </c>
      <c r="L754">
        <f t="shared" si="55"/>
        <v>2</v>
      </c>
    </row>
    <row r="755" spans="1:12" x14ac:dyDescent="0.3">
      <c r="A755" t="s">
        <v>34</v>
      </c>
      <c r="B755" s="1">
        <v>45651</v>
      </c>
      <c r="C755" t="s">
        <v>69</v>
      </c>
      <c r="D755">
        <v>1</v>
      </c>
      <c r="E755">
        <v>0</v>
      </c>
      <c r="F755">
        <v>0</v>
      </c>
      <c r="G755" t="str">
        <f>VLOOKUP(A755,'Parkrun PBs'!A:B,2,FALSE)</f>
        <v>17:47</v>
      </c>
      <c r="H755" t="s">
        <v>17</v>
      </c>
      <c r="I755" t="s">
        <v>13</v>
      </c>
      <c r="J755">
        <f t="shared" si="54"/>
        <v>1</v>
      </c>
      <c r="K755">
        <v>1</v>
      </c>
      <c r="L755">
        <f t="shared" si="55"/>
        <v>3</v>
      </c>
    </row>
    <row r="756" spans="1:12" x14ac:dyDescent="0.3">
      <c r="A756" t="s">
        <v>32</v>
      </c>
      <c r="B756" s="1">
        <v>45651</v>
      </c>
      <c r="C756" t="s">
        <v>69</v>
      </c>
      <c r="D756">
        <v>1</v>
      </c>
      <c r="E756">
        <v>0</v>
      </c>
      <c r="F756">
        <v>0</v>
      </c>
      <c r="G756" t="str">
        <f>VLOOKUP(A756,'Parkrun PBs'!A:B,2,FALSE)</f>
        <v>17:37</v>
      </c>
      <c r="H756" t="s">
        <v>13</v>
      </c>
      <c r="I756" t="s">
        <v>13</v>
      </c>
      <c r="J756">
        <f t="shared" si="54"/>
        <v>0</v>
      </c>
      <c r="K756">
        <v>1</v>
      </c>
      <c r="L756">
        <f t="shared" si="55"/>
        <v>2</v>
      </c>
    </row>
    <row r="757" spans="1:12" x14ac:dyDescent="0.3">
      <c r="A757" t="s">
        <v>51</v>
      </c>
      <c r="B757" s="1">
        <v>45651</v>
      </c>
      <c r="C757" t="s">
        <v>69</v>
      </c>
      <c r="D757">
        <v>1</v>
      </c>
      <c r="E757">
        <v>0</v>
      </c>
      <c r="F757">
        <v>0</v>
      </c>
      <c r="G757" t="str">
        <f>VLOOKUP(A757,'Parkrun PBs'!A:B,2,FALSE)</f>
        <v>17:17</v>
      </c>
      <c r="H757" t="s">
        <v>13</v>
      </c>
      <c r="I757" t="s">
        <v>13</v>
      </c>
      <c r="J757">
        <f t="shared" si="54"/>
        <v>0</v>
      </c>
      <c r="K757">
        <v>0</v>
      </c>
      <c r="L757">
        <f t="shared" si="55"/>
        <v>1</v>
      </c>
    </row>
    <row r="758" spans="1:12" x14ac:dyDescent="0.3">
      <c r="A758" t="s">
        <v>15</v>
      </c>
      <c r="B758" s="1">
        <v>45651</v>
      </c>
      <c r="C758" t="s">
        <v>53</v>
      </c>
      <c r="D758">
        <v>1</v>
      </c>
      <c r="E758">
        <v>0</v>
      </c>
      <c r="F758" s="18">
        <v>2</v>
      </c>
      <c r="G758" s="18" t="str">
        <f>VLOOKUP(A758,'Parkrun PBs'!A:B,2,FALSE)</f>
        <v>17:32</v>
      </c>
      <c r="H758" t="s">
        <v>17</v>
      </c>
      <c r="I758" t="s">
        <v>13</v>
      </c>
      <c r="J758">
        <f t="shared" si="54"/>
        <v>1</v>
      </c>
      <c r="K758">
        <v>0</v>
      </c>
      <c r="L758">
        <f t="shared" si="55"/>
        <v>4</v>
      </c>
    </row>
    <row r="759" spans="1:12" x14ac:dyDescent="0.3">
      <c r="A759" t="s">
        <v>65</v>
      </c>
      <c r="B759" s="1">
        <v>45651</v>
      </c>
      <c r="C759" t="s">
        <v>53</v>
      </c>
      <c r="D759">
        <v>1</v>
      </c>
      <c r="E759">
        <v>0</v>
      </c>
      <c r="F759" s="18">
        <v>2</v>
      </c>
      <c r="G759" s="18" t="str">
        <f>VLOOKUP(A759,'Parkrun PBs'!A:B,2,FALSE)</f>
        <v>17:43</v>
      </c>
      <c r="H759" t="s">
        <v>17</v>
      </c>
      <c r="I759" t="s">
        <v>13</v>
      </c>
      <c r="J759">
        <f t="shared" si="54"/>
        <v>1</v>
      </c>
      <c r="K759">
        <v>1</v>
      </c>
      <c r="L759">
        <f t="shared" si="55"/>
        <v>5</v>
      </c>
    </row>
    <row r="760" spans="1:12" x14ac:dyDescent="0.3">
      <c r="A760" t="s">
        <v>258</v>
      </c>
      <c r="B760" s="1">
        <v>45651</v>
      </c>
      <c r="C760" t="s">
        <v>53</v>
      </c>
      <c r="D760">
        <v>1</v>
      </c>
      <c r="E760">
        <v>0</v>
      </c>
      <c r="F760">
        <v>0</v>
      </c>
      <c r="G760" t="str">
        <f>VLOOKUP(A760,'Parkrun PBs'!A:B,2,FALSE)</f>
        <v>21:27</v>
      </c>
      <c r="H760" t="s">
        <v>13</v>
      </c>
      <c r="I760" t="s">
        <v>13</v>
      </c>
      <c r="J760">
        <f t="shared" si="54"/>
        <v>0</v>
      </c>
      <c r="K760">
        <v>0</v>
      </c>
      <c r="L760">
        <f t="shared" si="55"/>
        <v>1</v>
      </c>
    </row>
    <row r="761" spans="1:12" x14ac:dyDescent="0.3">
      <c r="A761" t="s">
        <v>23</v>
      </c>
      <c r="B761" s="1">
        <v>45651</v>
      </c>
      <c r="C761" t="s">
        <v>53</v>
      </c>
      <c r="D761">
        <v>1</v>
      </c>
      <c r="E761">
        <v>0</v>
      </c>
      <c r="F761" s="18">
        <v>2</v>
      </c>
      <c r="G761" s="18" t="str">
        <f>VLOOKUP(A761,'Parkrun PBs'!A:B,2,FALSE)</f>
        <v>25:17</v>
      </c>
      <c r="H761" t="s">
        <v>17</v>
      </c>
      <c r="I761" t="s">
        <v>13</v>
      </c>
      <c r="J761">
        <f t="shared" si="54"/>
        <v>1</v>
      </c>
      <c r="K761">
        <v>0</v>
      </c>
      <c r="L761">
        <f t="shared" si="55"/>
        <v>4</v>
      </c>
    </row>
    <row r="762" spans="1:12" x14ac:dyDescent="0.3">
      <c r="A762" t="s">
        <v>40</v>
      </c>
      <c r="B762" s="1">
        <v>45651</v>
      </c>
      <c r="C762" t="s">
        <v>53</v>
      </c>
      <c r="D762">
        <v>1</v>
      </c>
      <c r="E762">
        <v>0</v>
      </c>
      <c r="F762">
        <v>0</v>
      </c>
      <c r="G762" t="str">
        <f>VLOOKUP(A762,'Parkrun PBs'!A:B,2,FALSE)</f>
        <v>24:06</v>
      </c>
      <c r="H762" t="s">
        <v>13</v>
      </c>
      <c r="I762" t="s">
        <v>13</v>
      </c>
      <c r="J762">
        <f t="shared" si="54"/>
        <v>0</v>
      </c>
      <c r="K762">
        <v>0</v>
      </c>
      <c r="L762">
        <f t="shared" si="55"/>
        <v>1</v>
      </c>
    </row>
    <row r="763" spans="1:12" x14ac:dyDescent="0.3">
      <c r="A763" t="s">
        <v>103</v>
      </c>
      <c r="B763" s="1">
        <v>45651</v>
      </c>
      <c r="C763" t="s">
        <v>53</v>
      </c>
      <c r="D763">
        <v>1</v>
      </c>
      <c r="E763">
        <v>0</v>
      </c>
      <c r="F763">
        <v>0</v>
      </c>
      <c r="G763" t="str">
        <f>VLOOKUP(A763,'Parkrun PBs'!A:B,2,FALSE)</f>
        <v>23:38</v>
      </c>
      <c r="H763" t="s">
        <v>13</v>
      </c>
      <c r="I763" t="s">
        <v>13</v>
      </c>
      <c r="J763">
        <f t="shared" si="54"/>
        <v>0</v>
      </c>
      <c r="K763">
        <v>0</v>
      </c>
      <c r="L763">
        <f t="shared" si="55"/>
        <v>1</v>
      </c>
    </row>
    <row r="764" spans="1:12" x14ac:dyDescent="0.3">
      <c r="A764" t="s">
        <v>144</v>
      </c>
      <c r="B764" s="1">
        <v>45651</v>
      </c>
      <c r="C764" t="s">
        <v>53</v>
      </c>
      <c r="D764">
        <v>1</v>
      </c>
      <c r="E764">
        <v>0</v>
      </c>
      <c r="F764">
        <v>0</v>
      </c>
      <c r="G764" t="str">
        <f>VLOOKUP(A764,'Parkrun PBs'!A:B,2,FALSE)</f>
        <v>28:30</v>
      </c>
      <c r="H764" t="s">
        <v>13</v>
      </c>
      <c r="I764" t="s">
        <v>13</v>
      </c>
      <c r="J764">
        <f t="shared" si="54"/>
        <v>0</v>
      </c>
      <c r="K764">
        <v>0</v>
      </c>
      <c r="L764">
        <f t="shared" si="55"/>
        <v>1</v>
      </c>
    </row>
    <row r="765" spans="1:12" x14ac:dyDescent="0.3">
      <c r="A765" t="s">
        <v>26</v>
      </c>
      <c r="B765" s="1">
        <v>45651</v>
      </c>
      <c r="C765" t="s">
        <v>128</v>
      </c>
      <c r="D765">
        <v>1</v>
      </c>
      <c r="E765">
        <v>0</v>
      </c>
      <c r="F765">
        <v>0</v>
      </c>
      <c r="G765" t="str">
        <f>VLOOKUP(A765,'Parkrun PBs'!A:B,2,FALSE)</f>
        <v>26:19</v>
      </c>
      <c r="H765" t="s">
        <v>13</v>
      </c>
      <c r="I765" t="s">
        <v>13</v>
      </c>
      <c r="J765">
        <f t="shared" si="54"/>
        <v>0</v>
      </c>
      <c r="K765">
        <v>0</v>
      </c>
      <c r="L765">
        <f t="shared" si="55"/>
        <v>1</v>
      </c>
    </row>
    <row r="766" spans="1:12" x14ac:dyDescent="0.3">
      <c r="A766" t="s">
        <v>102</v>
      </c>
      <c r="B766" s="1">
        <v>45651</v>
      </c>
      <c r="C766" t="s">
        <v>129</v>
      </c>
      <c r="D766">
        <v>1</v>
      </c>
      <c r="E766">
        <v>0</v>
      </c>
      <c r="F766">
        <v>0</v>
      </c>
      <c r="G766" t="str">
        <f>VLOOKUP(A766,'Parkrun PBs'!A:B,2,FALSE)</f>
        <v>20:25</v>
      </c>
      <c r="H766" t="s">
        <v>13</v>
      </c>
      <c r="I766" t="s">
        <v>13</v>
      </c>
      <c r="J766">
        <f t="shared" si="54"/>
        <v>0</v>
      </c>
      <c r="K766">
        <v>0</v>
      </c>
      <c r="L766">
        <f t="shared" si="55"/>
        <v>1</v>
      </c>
    </row>
    <row r="767" spans="1:12" x14ac:dyDescent="0.3">
      <c r="A767" t="s">
        <v>19</v>
      </c>
      <c r="B767" s="1">
        <v>45654</v>
      </c>
      <c r="C767" t="s">
        <v>137</v>
      </c>
      <c r="D767">
        <v>1</v>
      </c>
      <c r="E767">
        <v>0</v>
      </c>
      <c r="F767">
        <v>0</v>
      </c>
      <c r="G767" t="str">
        <f>VLOOKUP(A767,'Parkrun PBs'!A:B,2,FALSE)</f>
        <v>19:45</v>
      </c>
      <c r="H767" t="s">
        <v>17</v>
      </c>
      <c r="I767" t="s">
        <v>13</v>
      </c>
      <c r="J767">
        <f t="shared" si="54"/>
        <v>1</v>
      </c>
      <c r="K767">
        <v>0</v>
      </c>
      <c r="L767">
        <f t="shared" si="55"/>
        <v>2</v>
      </c>
    </row>
    <row r="768" spans="1:12" x14ac:dyDescent="0.3">
      <c r="A768" t="s">
        <v>218</v>
      </c>
      <c r="B768" s="1">
        <v>45654</v>
      </c>
      <c r="C768" t="s">
        <v>301</v>
      </c>
      <c r="D768">
        <v>1</v>
      </c>
      <c r="E768">
        <v>0</v>
      </c>
      <c r="F768">
        <v>0</v>
      </c>
      <c r="G768" t="str">
        <f>VLOOKUP(A768,'Parkrun PBs'!A:B,2,FALSE)</f>
        <v>22:51</v>
      </c>
      <c r="H768" t="s">
        <v>17</v>
      </c>
      <c r="I768" t="s">
        <v>17</v>
      </c>
      <c r="J768">
        <f t="shared" si="54"/>
        <v>0</v>
      </c>
      <c r="K768">
        <v>0</v>
      </c>
      <c r="L768">
        <f t="shared" si="55"/>
        <v>1</v>
      </c>
    </row>
    <row r="769" spans="1:12" x14ac:dyDescent="0.3">
      <c r="A769" t="s">
        <v>258</v>
      </c>
      <c r="B769" s="1">
        <v>45654</v>
      </c>
      <c r="C769" t="s">
        <v>53</v>
      </c>
      <c r="D769">
        <v>1</v>
      </c>
      <c r="E769">
        <v>0</v>
      </c>
      <c r="F769">
        <v>0</v>
      </c>
      <c r="G769" t="str">
        <f>VLOOKUP(A769,'Parkrun PBs'!A:B,2,FALSE)</f>
        <v>21:27</v>
      </c>
      <c r="H769" t="s">
        <v>13</v>
      </c>
      <c r="I769" t="s">
        <v>13</v>
      </c>
      <c r="J769">
        <f t="shared" si="54"/>
        <v>0</v>
      </c>
      <c r="K769">
        <v>0</v>
      </c>
      <c r="L769">
        <f t="shared" si="55"/>
        <v>1</v>
      </c>
    </row>
    <row r="770" spans="1:12" x14ac:dyDescent="0.3">
      <c r="A770" t="s">
        <v>104</v>
      </c>
      <c r="B770" s="1">
        <v>45654</v>
      </c>
      <c r="C770" t="s">
        <v>53</v>
      </c>
      <c r="D770">
        <v>1</v>
      </c>
      <c r="E770">
        <v>0</v>
      </c>
      <c r="F770">
        <v>0</v>
      </c>
      <c r="G770" t="str">
        <f>VLOOKUP(A770,'Parkrun PBs'!A:B,2,FALSE)</f>
        <v>21:58</v>
      </c>
      <c r="H770" t="s">
        <v>17</v>
      </c>
      <c r="I770" t="s">
        <v>13</v>
      </c>
      <c r="J770">
        <f t="shared" si="54"/>
        <v>1</v>
      </c>
      <c r="K770">
        <v>0</v>
      </c>
      <c r="L770">
        <f t="shared" si="55"/>
        <v>2</v>
      </c>
    </row>
    <row r="771" spans="1:12" x14ac:dyDescent="0.3">
      <c r="A771" t="s">
        <v>29</v>
      </c>
      <c r="B771" s="1">
        <v>45654</v>
      </c>
      <c r="C771" t="s">
        <v>53</v>
      </c>
      <c r="D771">
        <v>1</v>
      </c>
      <c r="E771">
        <v>0</v>
      </c>
      <c r="F771">
        <v>0</v>
      </c>
      <c r="G771" t="str">
        <f>VLOOKUP(A771,'Parkrun PBs'!A:B,2,FALSE)</f>
        <v>21:16</v>
      </c>
      <c r="H771" t="s">
        <v>13</v>
      </c>
      <c r="I771" t="s">
        <v>13</v>
      </c>
      <c r="J771">
        <f t="shared" si="54"/>
        <v>0</v>
      </c>
      <c r="K771">
        <v>0</v>
      </c>
      <c r="L771">
        <f t="shared" si="55"/>
        <v>1</v>
      </c>
    </row>
    <row r="772" spans="1:12" x14ac:dyDescent="0.3">
      <c r="A772" t="s">
        <v>34</v>
      </c>
      <c r="B772" s="1">
        <v>45654</v>
      </c>
      <c r="C772" t="s">
        <v>302</v>
      </c>
      <c r="D772">
        <v>1</v>
      </c>
      <c r="E772">
        <v>0</v>
      </c>
      <c r="F772">
        <v>0</v>
      </c>
      <c r="G772" t="str">
        <f>VLOOKUP(A772,'Parkrun PBs'!A:B,2,FALSE)</f>
        <v>17:47</v>
      </c>
      <c r="H772" t="s">
        <v>17</v>
      </c>
      <c r="I772" t="s">
        <v>17</v>
      </c>
      <c r="J772">
        <f t="shared" si="54"/>
        <v>0</v>
      </c>
      <c r="K772">
        <v>1</v>
      </c>
      <c r="L772">
        <f t="shared" si="55"/>
        <v>2</v>
      </c>
    </row>
    <row r="773" spans="1:12" x14ac:dyDescent="0.3">
      <c r="A773" t="s">
        <v>32</v>
      </c>
      <c r="B773" s="1">
        <v>45654</v>
      </c>
      <c r="C773" t="s">
        <v>302</v>
      </c>
      <c r="D773">
        <v>1</v>
      </c>
      <c r="E773">
        <v>0</v>
      </c>
      <c r="F773">
        <v>0</v>
      </c>
      <c r="G773" t="str">
        <f>VLOOKUP(A773,'Parkrun PBs'!A:B,2,FALSE)</f>
        <v>17:37</v>
      </c>
      <c r="H773" t="s">
        <v>17</v>
      </c>
      <c r="I773" t="s">
        <v>17</v>
      </c>
      <c r="J773">
        <f t="shared" si="54"/>
        <v>0</v>
      </c>
      <c r="K773">
        <v>0</v>
      </c>
      <c r="L773">
        <f t="shared" si="55"/>
        <v>1</v>
      </c>
    </row>
    <row r="774" spans="1:12" x14ac:dyDescent="0.3">
      <c r="A774" t="s">
        <v>49</v>
      </c>
      <c r="B774" s="1">
        <v>45654</v>
      </c>
      <c r="C774" t="s">
        <v>256</v>
      </c>
      <c r="D774">
        <v>1</v>
      </c>
      <c r="E774">
        <v>0</v>
      </c>
      <c r="F774">
        <v>0</v>
      </c>
      <c r="G774" t="str">
        <f>VLOOKUP(A774,'Parkrun PBs'!A:B,2,FALSE)</f>
        <v>26:34</v>
      </c>
      <c r="H774" t="s">
        <v>17</v>
      </c>
      <c r="I774" t="s">
        <v>17</v>
      </c>
      <c r="J774">
        <f t="shared" si="54"/>
        <v>0</v>
      </c>
      <c r="K774">
        <v>0</v>
      </c>
      <c r="L774">
        <f t="shared" si="55"/>
        <v>1</v>
      </c>
    </row>
    <row r="775" spans="1:12" x14ac:dyDescent="0.3">
      <c r="A775" t="s">
        <v>26</v>
      </c>
      <c r="B775" s="1">
        <v>45654</v>
      </c>
      <c r="C775" t="s">
        <v>303</v>
      </c>
      <c r="D775">
        <v>1</v>
      </c>
      <c r="E775">
        <v>0</v>
      </c>
      <c r="F775">
        <v>0</v>
      </c>
      <c r="G775" t="str">
        <f>VLOOKUP(A775,'Parkrun PBs'!A:B,2,FALSE)</f>
        <v>26:19</v>
      </c>
      <c r="H775" t="s">
        <v>17</v>
      </c>
      <c r="I775" t="s">
        <v>17</v>
      </c>
      <c r="J775">
        <f t="shared" si="54"/>
        <v>0</v>
      </c>
      <c r="K775">
        <v>0</v>
      </c>
      <c r="L775">
        <f t="shared" si="55"/>
        <v>1</v>
      </c>
    </row>
    <row r="776" spans="1:12" x14ac:dyDescent="0.3">
      <c r="A776" t="s">
        <v>15</v>
      </c>
      <c r="B776" s="1">
        <v>45654</v>
      </c>
      <c r="C776" t="s">
        <v>265</v>
      </c>
      <c r="D776">
        <v>1</v>
      </c>
      <c r="E776">
        <v>0</v>
      </c>
      <c r="F776">
        <v>0</v>
      </c>
      <c r="G776" t="str">
        <f>VLOOKUP(A776,'Parkrun PBs'!A:B,2,FALSE)</f>
        <v>17:32</v>
      </c>
      <c r="H776" t="s">
        <v>17</v>
      </c>
      <c r="I776" t="s">
        <v>17</v>
      </c>
      <c r="J776">
        <f t="shared" si="54"/>
        <v>0</v>
      </c>
      <c r="K776">
        <v>1</v>
      </c>
      <c r="L776">
        <f t="shared" si="55"/>
        <v>2</v>
      </c>
    </row>
    <row r="777" spans="1:12" x14ac:dyDescent="0.3">
      <c r="A777" t="s">
        <v>28</v>
      </c>
      <c r="B777" s="1">
        <v>45654</v>
      </c>
      <c r="C777" t="s">
        <v>56</v>
      </c>
      <c r="D777">
        <v>1</v>
      </c>
      <c r="E777">
        <v>0</v>
      </c>
      <c r="F777">
        <v>0</v>
      </c>
      <c r="G777" t="str">
        <f>VLOOKUP(A777,'Parkrun PBs'!A:B,2,FALSE)</f>
        <v>20:07</v>
      </c>
      <c r="H777" t="s">
        <v>17</v>
      </c>
      <c r="I777" t="s">
        <v>13</v>
      </c>
      <c r="J777">
        <f t="shared" si="54"/>
        <v>1</v>
      </c>
      <c r="K777">
        <v>1</v>
      </c>
      <c r="L777">
        <f t="shared" si="55"/>
        <v>3</v>
      </c>
    </row>
    <row r="778" spans="1:12" x14ac:dyDescent="0.3">
      <c r="A778" t="s">
        <v>65</v>
      </c>
      <c r="B778" s="1">
        <v>45654</v>
      </c>
      <c r="C778" t="s">
        <v>128</v>
      </c>
      <c r="D778">
        <v>1</v>
      </c>
      <c r="E778">
        <v>0</v>
      </c>
      <c r="F778">
        <v>0</v>
      </c>
      <c r="G778" t="str">
        <f>VLOOKUP(A778,'Parkrun PBs'!A:B,2,FALSE)</f>
        <v>17:43</v>
      </c>
      <c r="H778" t="s">
        <v>17</v>
      </c>
      <c r="I778" t="s">
        <v>13</v>
      </c>
      <c r="J778">
        <f t="shared" si="54"/>
        <v>1</v>
      </c>
      <c r="K778">
        <v>0</v>
      </c>
      <c r="L778">
        <f t="shared" si="55"/>
        <v>2</v>
      </c>
    </row>
    <row r="779" spans="1:12" x14ac:dyDescent="0.3">
      <c r="A779" t="s">
        <v>102</v>
      </c>
      <c r="B779" s="1">
        <v>45654</v>
      </c>
      <c r="C779" t="s">
        <v>128</v>
      </c>
      <c r="D779">
        <v>1</v>
      </c>
      <c r="E779">
        <v>0</v>
      </c>
      <c r="F779">
        <v>0</v>
      </c>
      <c r="G779" t="str">
        <f>VLOOKUP(A779,'Parkrun PBs'!A:B,2,FALSE)</f>
        <v>20:25</v>
      </c>
      <c r="H779" t="s">
        <v>13</v>
      </c>
      <c r="I779" t="s">
        <v>13</v>
      </c>
      <c r="J779">
        <f t="shared" si="54"/>
        <v>0</v>
      </c>
      <c r="K779">
        <v>0</v>
      </c>
      <c r="L779">
        <f t="shared" si="55"/>
        <v>1</v>
      </c>
    </row>
    <row r="780" spans="1:12" x14ac:dyDescent="0.3">
      <c r="A780" t="s">
        <v>51</v>
      </c>
      <c r="B780" s="1">
        <v>45654</v>
      </c>
      <c r="C780" t="s">
        <v>128</v>
      </c>
      <c r="D780">
        <v>1</v>
      </c>
      <c r="E780">
        <v>0</v>
      </c>
      <c r="F780">
        <v>0</v>
      </c>
      <c r="G780" t="str">
        <f>VLOOKUP(A780,'Parkrun PBs'!A:B,2,FALSE)</f>
        <v>17:17</v>
      </c>
      <c r="H780" t="s">
        <v>13</v>
      </c>
      <c r="I780" t="s">
        <v>13</v>
      </c>
      <c r="J780">
        <f t="shared" si="54"/>
        <v>0</v>
      </c>
      <c r="K780">
        <v>0</v>
      </c>
      <c r="L780">
        <f t="shared" si="55"/>
        <v>1</v>
      </c>
    </row>
    <row r="781" spans="1:12" x14ac:dyDescent="0.3">
      <c r="A781" t="s">
        <v>63</v>
      </c>
      <c r="B781" s="1">
        <v>45654</v>
      </c>
      <c r="C781" t="s">
        <v>57</v>
      </c>
      <c r="D781">
        <v>1</v>
      </c>
      <c r="E781">
        <v>0</v>
      </c>
      <c r="F781">
        <v>0</v>
      </c>
      <c r="G781" t="str">
        <f>VLOOKUP(A781,'Parkrun PBs'!A:B,2,FALSE)</f>
        <v>17:41</v>
      </c>
      <c r="H781" t="s">
        <v>13</v>
      </c>
      <c r="I781" t="s">
        <v>13</v>
      </c>
      <c r="J781">
        <f t="shared" si="54"/>
        <v>0</v>
      </c>
      <c r="K781">
        <v>0</v>
      </c>
      <c r="L781">
        <f t="shared" si="55"/>
        <v>1</v>
      </c>
    </row>
    <row r="782" spans="1:12" x14ac:dyDescent="0.3">
      <c r="A782" t="s">
        <v>48</v>
      </c>
      <c r="B782" s="1">
        <v>45654</v>
      </c>
      <c r="C782" t="s">
        <v>57</v>
      </c>
      <c r="D782">
        <v>1</v>
      </c>
      <c r="E782">
        <v>0</v>
      </c>
      <c r="F782">
        <v>0</v>
      </c>
      <c r="G782" t="str">
        <f>VLOOKUP(A782,'Parkrun PBs'!A:B,2,FALSE)</f>
        <v>19:55</v>
      </c>
      <c r="H782" t="s">
        <v>13</v>
      </c>
      <c r="I782" t="s">
        <v>13</v>
      </c>
      <c r="J782">
        <f t="shared" si="54"/>
        <v>0</v>
      </c>
      <c r="K782">
        <v>0</v>
      </c>
      <c r="L782">
        <f t="shared" si="55"/>
        <v>1</v>
      </c>
    </row>
    <row r="783" spans="1:12" x14ac:dyDescent="0.3">
      <c r="A783" t="s">
        <v>27</v>
      </c>
      <c r="B783" s="1">
        <v>45654</v>
      </c>
      <c r="C783" t="s">
        <v>57</v>
      </c>
      <c r="D783">
        <v>1</v>
      </c>
      <c r="E783">
        <v>0</v>
      </c>
      <c r="F783">
        <v>0</v>
      </c>
      <c r="G783" t="str">
        <f>VLOOKUP(A783,'Parkrun PBs'!A:B,2,FALSE)</f>
        <v>22:54</v>
      </c>
      <c r="H783" t="s">
        <v>13</v>
      </c>
      <c r="I783" t="s">
        <v>13</v>
      </c>
      <c r="J783">
        <f t="shared" si="54"/>
        <v>0</v>
      </c>
      <c r="K783">
        <v>1</v>
      </c>
      <c r="L783">
        <f t="shared" si="55"/>
        <v>2</v>
      </c>
    </row>
    <row r="784" spans="1:12" x14ac:dyDescent="0.3">
      <c r="A784" t="s">
        <v>22</v>
      </c>
      <c r="B784" s="1">
        <v>45654</v>
      </c>
      <c r="C784" t="s">
        <v>57</v>
      </c>
      <c r="D784">
        <v>1</v>
      </c>
      <c r="E784">
        <v>0</v>
      </c>
      <c r="F784">
        <v>0</v>
      </c>
      <c r="G784" t="str">
        <f>VLOOKUP(A784,'Parkrun PBs'!A:B,2,FALSE)</f>
        <v>21:46</v>
      </c>
      <c r="H784" t="s">
        <v>13</v>
      </c>
      <c r="I784" t="s">
        <v>13</v>
      </c>
      <c r="J784">
        <f t="shared" si="54"/>
        <v>0</v>
      </c>
      <c r="K784">
        <v>0</v>
      </c>
      <c r="L784">
        <f t="shared" si="55"/>
        <v>1</v>
      </c>
    </row>
    <row r="785" spans="1:12" x14ac:dyDescent="0.3">
      <c r="A785" t="s">
        <v>143</v>
      </c>
      <c r="B785" s="1">
        <v>45654</v>
      </c>
      <c r="C785" t="s">
        <v>57</v>
      </c>
      <c r="D785">
        <v>1</v>
      </c>
      <c r="E785">
        <v>0</v>
      </c>
      <c r="F785">
        <v>0</v>
      </c>
      <c r="G785" t="str">
        <f>VLOOKUP(A785,'Parkrun PBs'!A:B,2,FALSE)</f>
        <v>23:09</v>
      </c>
      <c r="H785" t="s">
        <v>13</v>
      </c>
      <c r="I785" t="s">
        <v>13</v>
      </c>
      <c r="J785">
        <f t="shared" si="54"/>
        <v>0</v>
      </c>
      <c r="K785">
        <v>0</v>
      </c>
      <c r="L785">
        <f t="shared" ref="L785" si="56">SUM(D785:F785,J785:K785)</f>
        <v>1</v>
      </c>
    </row>
    <row r="786" spans="1:12" x14ac:dyDescent="0.3">
      <c r="A786" t="s">
        <v>18</v>
      </c>
      <c r="B786" s="1">
        <v>45654</v>
      </c>
      <c r="C786" t="s">
        <v>57</v>
      </c>
      <c r="D786">
        <v>1</v>
      </c>
      <c r="E786">
        <v>0</v>
      </c>
      <c r="F786">
        <v>0</v>
      </c>
      <c r="G786" t="str">
        <f>VLOOKUP(A786,'Parkrun PBs'!A:B,2,FALSE)</f>
        <v>17:02</v>
      </c>
      <c r="H786" t="s">
        <v>13</v>
      </c>
      <c r="I786" t="s">
        <v>13</v>
      </c>
      <c r="J786">
        <f t="shared" si="54"/>
        <v>0</v>
      </c>
      <c r="K786">
        <v>0</v>
      </c>
      <c r="L786">
        <f t="shared" si="55"/>
        <v>1</v>
      </c>
    </row>
    <row r="787" spans="1:12" x14ac:dyDescent="0.3">
      <c r="A787" t="s">
        <v>43</v>
      </c>
      <c r="B787" s="1">
        <v>45654</v>
      </c>
      <c r="C787" t="s">
        <v>57</v>
      </c>
      <c r="D787">
        <v>1</v>
      </c>
      <c r="E787">
        <v>0</v>
      </c>
      <c r="F787">
        <v>0</v>
      </c>
      <c r="G787" t="str">
        <f>VLOOKUP(A787,'Parkrun PBs'!A:B,2,FALSE)</f>
        <v>28:56</v>
      </c>
      <c r="H787" t="s">
        <v>13</v>
      </c>
      <c r="I787" t="s">
        <v>13</v>
      </c>
      <c r="J787">
        <f t="shared" si="54"/>
        <v>0</v>
      </c>
      <c r="K787">
        <v>0</v>
      </c>
      <c r="L787">
        <f t="shared" si="55"/>
        <v>1</v>
      </c>
    </row>
    <row r="788" spans="1:12" x14ac:dyDescent="0.3">
      <c r="A788" t="s">
        <v>300</v>
      </c>
      <c r="B788" s="1">
        <v>45654</v>
      </c>
      <c r="C788" t="s">
        <v>57</v>
      </c>
      <c r="D788">
        <v>1</v>
      </c>
      <c r="E788">
        <v>0</v>
      </c>
      <c r="F788">
        <v>0</v>
      </c>
      <c r="G788" t="str">
        <f>VLOOKUP(A788,'Parkrun PBs'!A:B,2,FALSE)</f>
        <v>32:24</v>
      </c>
      <c r="H788" t="s">
        <v>13</v>
      </c>
      <c r="I788" t="s">
        <v>13</v>
      </c>
      <c r="J788">
        <f t="shared" si="54"/>
        <v>0</v>
      </c>
      <c r="K788">
        <v>0</v>
      </c>
      <c r="L788">
        <f t="shared" si="55"/>
        <v>1</v>
      </c>
    </row>
    <row r="789" spans="1:12" x14ac:dyDescent="0.3">
      <c r="A789" t="s">
        <v>37</v>
      </c>
      <c r="B789" s="1">
        <v>45654</v>
      </c>
      <c r="C789" t="s">
        <v>141</v>
      </c>
      <c r="D789">
        <v>1</v>
      </c>
      <c r="E789">
        <v>0</v>
      </c>
      <c r="F789">
        <v>0</v>
      </c>
      <c r="G789" t="str">
        <f>VLOOKUP(A789,'Parkrun PBs'!A:B,2,FALSE)</f>
        <v>16:59</v>
      </c>
      <c r="H789" t="s">
        <v>13</v>
      </c>
      <c r="I789" t="s">
        <v>13</v>
      </c>
      <c r="J789">
        <f t="shared" si="54"/>
        <v>0</v>
      </c>
      <c r="K789">
        <v>1</v>
      </c>
      <c r="L789">
        <f t="shared" si="55"/>
        <v>2</v>
      </c>
    </row>
    <row r="790" spans="1:12" x14ac:dyDescent="0.3">
      <c r="A790" t="s">
        <v>38</v>
      </c>
      <c r="B790" s="1">
        <v>45654</v>
      </c>
      <c r="C790" t="s">
        <v>141</v>
      </c>
      <c r="D790">
        <v>1</v>
      </c>
      <c r="E790">
        <v>0</v>
      </c>
      <c r="F790">
        <v>0</v>
      </c>
      <c r="G790" t="str">
        <f>VLOOKUP(A790,'Parkrun PBs'!A:B,2,FALSE)</f>
        <v>19:48</v>
      </c>
      <c r="H790" t="s">
        <v>13</v>
      </c>
      <c r="I790" t="s">
        <v>13</v>
      </c>
      <c r="J790">
        <f t="shared" si="54"/>
        <v>0</v>
      </c>
      <c r="K790">
        <v>1</v>
      </c>
      <c r="L790">
        <f t="shared" si="55"/>
        <v>2</v>
      </c>
    </row>
    <row r="791" spans="1:12" x14ac:dyDescent="0.3">
      <c r="A791" t="s">
        <v>144</v>
      </c>
      <c r="B791" s="1">
        <v>45654</v>
      </c>
      <c r="C791" t="s">
        <v>141</v>
      </c>
      <c r="D791">
        <v>1</v>
      </c>
      <c r="E791">
        <v>0</v>
      </c>
      <c r="F791">
        <v>0</v>
      </c>
      <c r="G791" t="str">
        <f>VLOOKUP(A791,'Parkrun PBs'!A:B,2,FALSE)</f>
        <v>28:30</v>
      </c>
      <c r="H791" t="s">
        <v>13</v>
      </c>
      <c r="I791" t="s">
        <v>13</v>
      </c>
      <c r="J791">
        <f t="shared" si="54"/>
        <v>0</v>
      </c>
      <c r="K791">
        <v>0</v>
      </c>
      <c r="L791">
        <f t="shared" si="55"/>
        <v>1</v>
      </c>
    </row>
  </sheetData>
  <sheetProtection sheet="1" objects="1" scenarios="1"/>
  <autoFilter ref="A1:L791" xr:uid="{1FD8B2D1-43E3-4805-9FDE-920B242A9BBC}"/>
  <mergeCells count="4">
    <mergeCell ref="A1:A2"/>
    <mergeCell ref="B1:B2"/>
    <mergeCell ref="C1:C2"/>
    <mergeCell ref="L1:L2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8FCE-AD4D-4D62-A69E-3071BEECC442}">
  <dimension ref="A1:I141"/>
  <sheetViews>
    <sheetView workbookViewId="0">
      <pane xSplit="3" ySplit="2" topLeftCell="D131" activePane="bottomRight" state="frozen"/>
      <selection activeCell="F14" sqref="F14"/>
      <selection pane="topRight" activeCell="F14" sqref="F14"/>
      <selection pane="bottomLeft" activeCell="F14" sqref="F14"/>
      <selection pane="bottomRight" activeCell="D147" sqref="D147"/>
    </sheetView>
  </sheetViews>
  <sheetFormatPr defaultRowHeight="14.4" x14ac:dyDescent="0.3"/>
  <cols>
    <col min="1" max="1" width="24.77734375" customWidth="1"/>
    <col min="2" max="2" width="13.6640625" customWidth="1"/>
    <col min="3" max="3" width="14.109375" bestFit="1" customWidth="1"/>
    <col min="4" max="4" width="12.88671875" bestFit="1" customWidth="1"/>
    <col min="5" max="5" width="16.88671875" bestFit="1" customWidth="1"/>
    <col min="6" max="6" width="17.88671875" customWidth="1"/>
    <col min="7" max="7" width="12.21875" customWidth="1"/>
    <col min="8" max="8" width="11.5546875" customWidth="1"/>
  </cols>
  <sheetData>
    <row r="1" spans="1:9" x14ac:dyDescent="0.3">
      <c r="A1" s="22" t="s">
        <v>6</v>
      </c>
      <c r="B1" s="22" t="s">
        <v>58</v>
      </c>
      <c r="C1" s="22" t="s">
        <v>5</v>
      </c>
      <c r="D1" s="5" t="s">
        <v>0</v>
      </c>
      <c r="E1" s="5" t="s">
        <v>1</v>
      </c>
      <c r="F1" s="11" t="s">
        <v>85</v>
      </c>
      <c r="G1" s="11" t="s">
        <v>91</v>
      </c>
      <c r="H1" s="7" t="s">
        <v>93</v>
      </c>
      <c r="I1" s="23" t="s">
        <v>14</v>
      </c>
    </row>
    <row r="2" spans="1:9" x14ac:dyDescent="0.3">
      <c r="A2" s="22"/>
      <c r="B2" s="22"/>
      <c r="C2" s="22"/>
      <c r="D2" s="12" t="s">
        <v>84</v>
      </c>
      <c r="E2" s="12" t="s">
        <v>86</v>
      </c>
      <c r="F2" s="24" t="s">
        <v>92</v>
      </c>
      <c r="G2" s="24"/>
      <c r="H2" s="8" t="s">
        <v>61</v>
      </c>
      <c r="I2" s="23"/>
    </row>
    <row r="3" spans="1:9" x14ac:dyDescent="0.3">
      <c r="A3" t="s">
        <v>77</v>
      </c>
      <c r="B3" s="1">
        <v>45391</v>
      </c>
      <c r="C3" t="s">
        <v>76</v>
      </c>
      <c r="D3">
        <v>3</v>
      </c>
      <c r="E3">
        <v>0</v>
      </c>
      <c r="F3" t="s">
        <v>17</v>
      </c>
      <c r="G3" t="s">
        <v>17</v>
      </c>
      <c r="H3">
        <f>IF(F3="Y",2,0)-IF(G3="Y",2,0)</f>
        <v>0</v>
      </c>
      <c r="I3">
        <f>SUM(D3:H3)</f>
        <v>3</v>
      </c>
    </row>
    <row r="4" spans="1:9" x14ac:dyDescent="0.3">
      <c r="A4" t="s">
        <v>26</v>
      </c>
      <c r="B4" s="1">
        <v>45391</v>
      </c>
      <c r="C4" t="s">
        <v>76</v>
      </c>
      <c r="D4">
        <v>3</v>
      </c>
      <c r="E4">
        <v>0</v>
      </c>
      <c r="F4" t="s">
        <v>17</v>
      </c>
      <c r="G4" t="s">
        <v>17</v>
      </c>
      <c r="H4">
        <f t="shared" ref="H4:H28" si="0">IF(F4="Y",2,0)-IF(G4="Y",2,0)</f>
        <v>0</v>
      </c>
      <c r="I4">
        <f t="shared" ref="I4:I62" si="1">SUM(D4:H4)</f>
        <v>3</v>
      </c>
    </row>
    <row r="5" spans="1:9" x14ac:dyDescent="0.3">
      <c r="A5" t="s">
        <v>78</v>
      </c>
      <c r="B5" s="1">
        <v>45391</v>
      </c>
      <c r="C5" t="s">
        <v>76</v>
      </c>
      <c r="D5">
        <v>3</v>
      </c>
      <c r="E5">
        <v>0</v>
      </c>
      <c r="F5" t="s">
        <v>17</v>
      </c>
      <c r="G5" t="s">
        <v>17</v>
      </c>
      <c r="H5">
        <f t="shared" si="0"/>
        <v>0</v>
      </c>
      <c r="I5">
        <f t="shared" si="1"/>
        <v>3</v>
      </c>
    </row>
    <row r="6" spans="1:9" x14ac:dyDescent="0.3">
      <c r="A6" t="s">
        <v>79</v>
      </c>
      <c r="B6" s="1">
        <v>45391</v>
      </c>
      <c r="C6" t="s">
        <v>76</v>
      </c>
      <c r="D6">
        <v>3</v>
      </c>
      <c r="E6">
        <v>0</v>
      </c>
      <c r="F6" t="s">
        <v>13</v>
      </c>
      <c r="G6" t="s">
        <v>13</v>
      </c>
      <c r="H6">
        <f t="shared" si="0"/>
        <v>0</v>
      </c>
      <c r="I6">
        <f t="shared" si="1"/>
        <v>3</v>
      </c>
    </row>
    <row r="7" spans="1:9" x14ac:dyDescent="0.3">
      <c r="A7" t="s">
        <v>15</v>
      </c>
      <c r="B7" s="1">
        <v>45391</v>
      </c>
      <c r="C7" t="s">
        <v>76</v>
      </c>
      <c r="D7">
        <v>3</v>
      </c>
      <c r="E7">
        <v>0</v>
      </c>
      <c r="F7" t="s">
        <v>13</v>
      </c>
      <c r="G7" t="s">
        <v>13</v>
      </c>
      <c r="H7">
        <f t="shared" si="0"/>
        <v>0</v>
      </c>
      <c r="I7">
        <f t="shared" si="1"/>
        <v>3</v>
      </c>
    </row>
    <row r="8" spans="1:9" x14ac:dyDescent="0.3">
      <c r="A8" t="s">
        <v>80</v>
      </c>
      <c r="B8" s="1">
        <v>45391</v>
      </c>
      <c r="C8" t="s">
        <v>76</v>
      </c>
      <c r="D8">
        <v>3</v>
      </c>
      <c r="E8">
        <v>0</v>
      </c>
      <c r="F8" t="s">
        <v>13</v>
      </c>
      <c r="G8" t="s">
        <v>13</v>
      </c>
      <c r="H8">
        <f t="shared" si="0"/>
        <v>0</v>
      </c>
      <c r="I8">
        <f t="shared" si="1"/>
        <v>3</v>
      </c>
    </row>
    <row r="9" spans="1:9" x14ac:dyDescent="0.3">
      <c r="A9" t="s">
        <v>81</v>
      </c>
      <c r="B9" s="1">
        <v>45391</v>
      </c>
      <c r="C9" t="s">
        <v>76</v>
      </c>
      <c r="D9">
        <v>3</v>
      </c>
      <c r="E9">
        <v>0</v>
      </c>
      <c r="F9" t="s">
        <v>13</v>
      </c>
      <c r="G9" t="s">
        <v>13</v>
      </c>
      <c r="H9">
        <f t="shared" si="0"/>
        <v>0</v>
      </c>
      <c r="I9">
        <f t="shared" si="1"/>
        <v>3</v>
      </c>
    </row>
    <row r="10" spans="1:9" x14ac:dyDescent="0.3">
      <c r="A10" t="s">
        <v>82</v>
      </c>
      <c r="B10" s="1">
        <v>45391</v>
      </c>
      <c r="C10" t="s">
        <v>76</v>
      </c>
      <c r="D10">
        <v>3</v>
      </c>
      <c r="E10">
        <v>0</v>
      </c>
      <c r="F10" t="s">
        <v>13</v>
      </c>
      <c r="G10" t="s">
        <v>13</v>
      </c>
      <c r="H10">
        <f t="shared" si="0"/>
        <v>0</v>
      </c>
      <c r="I10">
        <f t="shared" si="1"/>
        <v>3</v>
      </c>
    </row>
    <row r="11" spans="1:9" x14ac:dyDescent="0.3">
      <c r="A11" t="s">
        <v>21</v>
      </c>
      <c r="B11" s="1">
        <v>45391</v>
      </c>
      <c r="C11" t="s">
        <v>76</v>
      </c>
      <c r="D11">
        <v>3</v>
      </c>
      <c r="E11">
        <v>0</v>
      </c>
      <c r="F11" t="s">
        <v>13</v>
      </c>
      <c r="G11" t="s">
        <v>13</v>
      </c>
      <c r="H11">
        <f t="shared" si="0"/>
        <v>0</v>
      </c>
      <c r="I11">
        <f t="shared" si="1"/>
        <v>3</v>
      </c>
    </row>
    <row r="12" spans="1:9" x14ac:dyDescent="0.3">
      <c r="A12" t="s">
        <v>83</v>
      </c>
      <c r="B12" s="1">
        <v>45391</v>
      </c>
      <c r="C12" t="s">
        <v>76</v>
      </c>
      <c r="D12">
        <v>3</v>
      </c>
      <c r="E12">
        <v>0</v>
      </c>
      <c r="F12" t="s">
        <v>13</v>
      </c>
      <c r="G12" t="s">
        <v>13</v>
      </c>
      <c r="H12">
        <f t="shared" si="0"/>
        <v>0</v>
      </c>
      <c r="I12">
        <f t="shared" si="1"/>
        <v>3</v>
      </c>
    </row>
    <row r="13" spans="1:9" x14ac:dyDescent="0.3">
      <c r="A13" t="s">
        <v>159</v>
      </c>
      <c r="B13" s="1">
        <v>45426</v>
      </c>
      <c r="C13" t="s">
        <v>158</v>
      </c>
      <c r="D13">
        <v>3</v>
      </c>
      <c r="E13">
        <v>0</v>
      </c>
      <c r="F13" t="s">
        <v>17</v>
      </c>
      <c r="G13" t="s">
        <v>13</v>
      </c>
      <c r="H13">
        <f t="shared" si="0"/>
        <v>2</v>
      </c>
      <c r="I13">
        <f t="shared" si="1"/>
        <v>5</v>
      </c>
    </row>
    <row r="14" spans="1:9" x14ac:dyDescent="0.3">
      <c r="A14" t="s">
        <v>150</v>
      </c>
      <c r="B14" s="1">
        <v>45426</v>
      </c>
      <c r="C14" t="s">
        <v>158</v>
      </c>
      <c r="D14">
        <v>3</v>
      </c>
      <c r="E14">
        <v>0</v>
      </c>
      <c r="F14" t="s">
        <v>13</v>
      </c>
      <c r="G14" t="s">
        <v>13</v>
      </c>
      <c r="H14">
        <f t="shared" si="0"/>
        <v>0</v>
      </c>
      <c r="I14">
        <f t="shared" si="1"/>
        <v>3</v>
      </c>
    </row>
    <row r="15" spans="1:9" x14ac:dyDescent="0.3">
      <c r="A15" t="s">
        <v>160</v>
      </c>
      <c r="B15" s="1">
        <v>45426</v>
      </c>
      <c r="C15" t="s">
        <v>158</v>
      </c>
      <c r="D15">
        <v>3</v>
      </c>
      <c r="E15">
        <v>0</v>
      </c>
      <c r="F15" t="s">
        <v>13</v>
      </c>
      <c r="G15" t="s">
        <v>13</v>
      </c>
      <c r="H15">
        <f t="shared" si="0"/>
        <v>0</v>
      </c>
      <c r="I15">
        <f t="shared" si="1"/>
        <v>3</v>
      </c>
    </row>
    <row r="16" spans="1:9" x14ac:dyDescent="0.3">
      <c r="A16" t="s">
        <v>25</v>
      </c>
      <c r="B16" s="1">
        <v>45426</v>
      </c>
      <c r="C16" t="s">
        <v>158</v>
      </c>
      <c r="D16">
        <v>3</v>
      </c>
      <c r="E16">
        <v>0</v>
      </c>
      <c r="F16" t="s">
        <v>13</v>
      </c>
      <c r="G16" t="s">
        <v>13</v>
      </c>
      <c r="H16">
        <f t="shared" si="0"/>
        <v>0</v>
      </c>
      <c r="I16">
        <f t="shared" si="1"/>
        <v>3</v>
      </c>
    </row>
    <row r="17" spans="1:9" x14ac:dyDescent="0.3">
      <c r="A17" t="s">
        <v>77</v>
      </c>
      <c r="B17" s="1">
        <v>45426</v>
      </c>
      <c r="C17" t="s">
        <v>158</v>
      </c>
      <c r="D17">
        <v>3</v>
      </c>
      <c r="E17">
        <v>0</v>
      </c>
      <c r="F17" t="s">
        <v>17</v>
      </c>
      <c r="G17" t="s">
        <v>13</v>
      </c>
      <c r="H17">
        <f t="shared" si="0"/>
        <v>2</v>
      </c>
      <c r="I17">
        <f t="shared" si="1"/>
        <v>5</v>
      </c>
    </row>
    <row r="18" spans="1:9" x14ac:dyDescent="0.3">
      <c r="A18" t="s">
        <v>48</v>
      </c>
      <c r="B18" s="1">
        <v>45426</v>
      </c>
      <c r="C18" t="s">
        <v>158</v>
      </c>
      <c r="D18">
        <v>3</v>
      </c>
      <c r="E18">
        <v>0</v>
      </c>
      <c r="F18" t="s">
        <v>13</v>
      </c>
      <c r="G18" t="s">
        <v>13</v>
      </c>
      <c r="H18">
        <f t="shared" si="0"/>
        <v>0</v>
      </c>
      <c r="I18">
        <f t="shared" si="1"/>
        <v>3</v>
      </c>
    </row>
    <row r="19" spans="1:9" x14ac:dyDescent="0.3">
      <c r="A19" t="s">
        <v>161</v>
      </c>
      <c r="B19" s="1">
        <v>45426</v>
      </c>
      <c r="C19" t="s">
        <v>158</v>
      </c>
      <c r="D19">
        <v>3</v>
      </c>
      <c r="E19">
        <v>0</v>
      </c>
      <c r="F19" t="s">
        <v>13</v>
      </c>
      <c r="G19" t="s">
        <v>13</v>
      </c>
      <c r="H19">
        <f t="shared" si="0"/>
        <v>0</v>
      </c>
      <c r="I19">
        <f t="shared" si="1"/>
        <v>3</v>
      </c>
    </row>
    <row r="20" spans="1:9" x14ac:dyDescent="0.3">
      <c r="A20" t="s">
        <v>21</v>
      </c>
      <c r="B20" s="1">
        <v>45426</v>
      </c>
      <c r="C20" t="s">
        <v>158</v>
      </c>
      <c r="D20">
        <v>3</v>
      </c>
      <c r="E20">
        <v>0</v>
      </c>
      <c r="F20" t="s">
        <v>17</v>
      </c>
      <c r="G20" t="s">
        <v>13</v>
      </c>
      <c r="H20">
        <f t="shared" si="0"/>
        <v>2</v>
      </c>
      <c r="I20">
        <f t="shared" si="1"/>
        <v>5</v>
      </c>
    </row>
    <row r="21" spans="1:9" x14ac:dyDescent="0.3">
      <c r="A21" t="s">
        <v>47</v>
      </c>
      <c r="B21" s="1">
        <v>45426</v>
      </c>
      <c r="C21" t="s">
        <v>158</v>
      </c>
      <c r="D21">
        <v>3</v>
      </c>
      <c r="E21">
        <v>0</v>
      </c>
      <c r="F21" t="s">
        <v>13</v>
      </c>
      <c r="G21" t="s">
        <v>13</v>
      </c>
      <c r="H21">
        <f t="shared" si="0"/>
        <v>0</v>
      </c>
      <c r="I21">
        <f t="shared" si="1"/>
        <v>3</v>
      </c>
    </row>
    <row r="22" spans="1:9" x14ac:dyDescent="0.3">
      <c r="A22" t="s">
        <v>81</v>
      </c>
      <c r="B22" s="1">
        <v>45426</v>
      </c>
      <c r="C22" t="s">
        <v>158</v>
      </c>
      <c r="D22">
        <v>3</v>
      </c>
      <c r="E22">
        <v>0</v>
      </c>
      <c r="F22" t="s">
        <v>17</v>
      </c>
      <c r="G22" t="s">
        <v>13</v>
      </c>
      <c r="H22">
        <f t="shared" si="0"/>
        <v>2</v>
      </c>
      <c r="I22">
        <f t="shared" si="1"/>
        <v>5</v>
      </c>
    </row>
    <row r="23" spans="1:9" x14ac:dyDescent="0.3">
      <c r="A23" t="s">
        <v>65</v>
      </c>
      <c r="B23" s="1">
        <v>45426</v>
      </c>
      <c r="C23" t="s">
        <v>158</v>
      </c>
      <c r="D23">
        <v>3</v>
      </c>
      <c r="E23">
        <v>0</v>
      </c>
      <c r="F23" t="s">
        <v>17</v>
      </c>
      <c r="G23" t="s">
        <v>13</v>
      </c>
      <c r="H23">
        <f t="shared" si="0"/>
        <v>2</v>
      </c>
      <c r="I23">
        <f t="shared" si="1"/>
        <v>5</v>
      </c>
    </row>
    <row r="24" spans="1:9" x14ac:dyDescent="0.3">
      <c r="A24" t="s">
        <v>82</v>
      </c>
      <c r="B24" s="1">
        <v>45426</v>
      </c>
      <c r="C24" t="s">
        <v>158</v>
      </c>
      <c r="D24">
        <v>3</v>
      </c>
      <c r="E24">
        <v>0</v>
      </c>
      <c r="F24" t="s">
        <v>13</v>
      </c>
      <c r="G24" t="s">
        <v>13</v>
      </c>
      <c r="H24">
        <f t="shared" si="0"/>
        <v>0</v>
      </c>
      <c r="I24">
        <f t="shared" si="1"/>
        <v>3</v>
      </c>
    </row>
    <row r="25" spans="1:9" x14ac:dyDescent="0.3">
      <c r="A25" t="s">
        <v>162</v>
      </c>
      <c r="B25" s="1">
        <v>45426</v>
      </c>
      <c r="C25" t="s">
        <v>158</v>
      </c>
      <c r="D25">
        <v>3</v>
      </c>
      <c r="E25">
        <v>0</v>
      </c>
      <c r="F25" t="s">
        <v>13</v>
      </c>
      <c r="G25" t="s">
        <v>13</v>
      </c>
      <c r="H25">
        <f t="shared" si="0"/>
        <v>0</v>
      </c>
      <c r="I25">
        <f t="shared" si="1"/>
        <v>3</v>
      </c>
    </row>
    <row r="26" spans="1:9" x14ac:dyDescent="0.3">
      <c r="A26" t="s">
        <v>163</v>
      </c>
      <c r="B26" s="1">
        <v>45426</v>
      </c>
      <c r="C26" t="s">
        <v>158</v>
      </c>
      <c r="D26">
        <v>3</v>
      </c>
      <c r="E26">
        <v>0</v>
      </c>
      <c r="F26" t="s">
        <v>13</v>
      </c>
      <c r="G26" t="s">
        <v>13</v>
      </c>
      <c r="H26">
        <f t="shared" si="0"/>
        <v>0</v>
      </c>
      <c r="I26">
        <f t="shared" si="1"/>
        <v>3</v>
      </c>
    </row>
    <row r="27" spans="1:9" x14ac:dyDescent="0.3">
      <c r="A27" t="s">
        <v>78</v>
      </c>
      <c r="B27" s="1">
        <v>45426</v>
      </c>
      <c r="C27" t="s">
        <v>158</v>
      </c>
      <c r="D27">
        <v>3</v>
      </c>
      <c r="E27">
        <v>0</v>
      </c>
      <c r="F27" t="s">
        <v>17</v>
      </c>
      <c r="G27" t="s">
        <v>13</v>
      </c>
      <c r="H27">
        <f t="shared" si="0"/>
        <v>2</v>
      </c>
      <c r="I27">
        <f t="shared" si="1"/>
        <v>5</v>
      </c>
    </row>
    <row r="28" spans="1:9" x14ac:dyDescent="0.3">
      <c r="A28" t="s">
        <v>15</v>
      </c>
      <c r="B28" s="1">
        <v>45426</v>
      </c>
      <c r="C28" t="s">
        <v>158</v>
      </c>
      <c r="D28">
        <v>3</v>
      </c>
      <c r="E28">
        <v>0</v>
      </c>
      <c r="F28" t="s">
        <v>17</v>
      </c>
      <c r="G28" t="s">
        <v>13</v>
      </c>
      <c r="H28">
        <f t="shared" si="0"/>
        <v>2</v>
      </c>
      <c r="I28">
        <f t="shared" si="1"/>
        <v>5</v>
      </c>
    </row>
    <row r="29" spans="1:9" x14ac:dyDescent="0.3">
      <c r="A29" t="s">
        <v>106</v>
      </c>
      <c r="B29" s="1">
        <v>45426</v>
      </c>
      <c r="C29" t="s">
        <v>158</v>
      </c>
      <c r="D29">
        <v>3</v>
      </c>
      <c r="E29">
        <v>0</v>
      </c>
      <c r="F29" t="s">
        <v>13</v>
      </c>
      <c r="G29" t="s">
        <v>13</v>
      </c>
      <c r="H29">
        <f t="shared" ref="H29:H62" si="2">IF(F29="Y",2,0)-IF(G29="Y",2,0)</f>
        <v>0</v>
      </c>
      <c r="I29">
        <f t="shared" ref="I29:I42" si="3">SUM(D29:H29)</f>
        <v>3</v>
      </c>
    </row>
    <row r="30" spans="1:9" x14ac:dyDescent="0.3">
      <c r="A30" t="s">
        <v>164</v>
      </c>
      <c r="B30" s="1">
        <v>45426</v>
      </c>
      <c r="C30" t="s">
        <v>158</v>
      </c>
      <c r="D30">
        <v>3</v>
      </c>
      <c r="E30">
        <v>0</v>
      </c>
      <c r="F30" t="s">
        <v>13</v>
      </c>
      <c r="G30" t="s">
        <v>13</v>
      </c>
      <c r="H30">
        <f t="shared" si="2"/>
        <v>0</v>
      </c>
      <c r="I30">
        <f t="shared" si="3"/>
        <v>3</v>
      </c>
    </row>
    <row r="31" spans="1:9" x14ac:dyDescent="0.3">
      <c r="A31" t="s">
        <v>165</v>
      </c>
      <c r="B31" s="1">
        <v>45426</v>
      </c>
      <c r="C31" t="s">
        <v>158</v>
      </c>
      <c r="D31">
        <v>3</v>
      </c>
      <c r="E31">
        <v>0</v>
      </c>
      <c r="F31" t="s">
        <v>17</v>
      </c>
      <c r="G31" t="s">
        <v>13</v>
      </c>
      <c r="H31">
        <f t="shared" si="2"/>
        <v>2</v>
      </c>
      <c r="I31">
        <f t="shared" si="3"/>
        <v>5</v>
      </c>
    </row>
    <row r="32" spans="1:9" x14ac:dyDescent="0.3">
      <c r="A32" t="s">
        <v>166</v>
      </c>
      <c r="B32" s="1">
        <v>45426</v>
      </c>
      <c r="C32" t="s">
        <v>158</v>
      </c>
      <c r="D32">
        <v>3</v>
      </c>
      <c r="E32">
        <v>0</v>
      </c>
      <c r="F32" t="s">
        <v>13</v>
      </c>
      <c r="G32" t="s">
        <v>13</v>
      </c>
      <c r="H32">
        <f t="shared" si="2"/>
        <v>0</v>
      </c>
      <c r="I32">
        <f t="shared" si="3"/>
        <v>3</v>
      </c>
    </row>
    <row r="33" spans="1:9" x14ac:dyDescent="0.3">
      <c r="A33" t="s">
        <v>167</v>
      </c>
      <c r="B33" s="1">
        <v>45426</v>
      </c>
      <c r="C33" t="s">
        <v>158</v>
      </c>
      <c r="D33">
        <v>3</v>
      </c>
      <c r="E33">
        <v>0</v>
      </c>
      <c r="F33" t="s">
        <v>13</v>
      </c>
      <c r="G33" t="s">
        <v>13</v>
      </c>
      <c r="H33">
        <f t="shared" si="2"/>
        <v>0</v>
      </c>
      <c r="I33">
        <f t="shared" si="3"/>
        <v>3</v>
      </c>
    </row>
    <row r="34" spans="1:9" x14ac:dyDescent="0.3">
      <c r="A34" t="s">
        <v>168</v>
      </c>
      <c r="B34" s="1">
        <v>45426</v>
      </c>
      <c r="C34" t="s">
        <v>158</v>
      </c>
      <c r="D34">
        <v>3</v>
      </c>
      <c r="E34">
        <v>0</v>
      </c>
      <c r="F34" t="s">
        <v>13</v>
      </c>
      <c r="G34" t="s">
        <v>13</v>
      </c>
      <c r="H34">
        <f t="shared" si="2"/>
        <v>0</v>
      </c>
      <c r="I34">
        <f t="shared" si="3"/>
        <v>3</v>
      </c>
    </row>
    <row r="35" spans="1:9" x14ac:dyDescent="0.3">
      <c r="A35" t="s">
        <v>169</v>
      </c>
      <c r="B35" s="1">
        <v>45426</v>
      </c>
      <c r="C35" t="s">
        <v>158</v>
      </c>
      <c r="D35">
        <v>3</v>
      </c>
      <c r="E35">
        <v>0</v>
      </c>
      <c r="F35" t="s">
        <v>13</v>
      </c>
      <c r="G35" t="s">
        <v>13</v>
      </c>
      <c r="H35">
        <f t="shared" si="2"/>
        <v>0</v>
      </c>
      <c r="I35">
        <f t="shared" si="3"/>
        <v>3</v>
      </c>
    </row>
    <row r="36" spans="1:9" x14ac:dyDescent="0.3">
      <c r="A36" t="s">
        <v>68</v>
      </c>
      <c r="B36" s="1">
        <v>45426</v>
      </c>
      <c r="C36" t="s">
        <v>158</v>
      </c>
      <c r="D36">
        <v>3</v>
      </c>
      <c r="E36">
        <v>0</v>
      </c>
      <c r="F36" t="s">
        <v>13</v>
      </c>
      <c r="G36" t="s">
        <v>13</v>
      </c>
      <c r="H36">
        <f t="shared" si="2"/>
        <v>0</v>
      </c>
      <c r="I36">
        <f t="shared" si="3"/>
        <v>3</v>
      </c>
    </row>
    <row r="37" spans="1:9" x14ac:dyDescent="0.3">
      <c r="A37" t="s">
        <v>170</v>
      </c>
      <c r="B37" s="1">
        <v>45426</v>
      </c>
      <c r="C37" t="s">
        <v>158</v>
      </c>
      <c r="D37">
        <v>3</v>
      </c>
      <c r="E37">
        <v>0</v>
      </c>
      <c r="F37" t="s">
        <v>13</v>
      </c>
      <c r="G37" t="s">
        <v>13</v>
      </c>
      <c r="H37">
        <f t="shared" si="2"/>
        <v>0</v>
      </c>
      <c r="I37">
        <f t="shared" si="3"/>
        <v>3</v>
      </c>
    </row>
    <row r="38" spans="1:9" x14ac:dyDescent="0.3">
      <c r="A38" t="s">
        <v>143</v>
      </c>
      <c r="B38" s="1">
        <v>45426</v>
      </c>
      <c r="C38" t="s">
        <v>158</v>
      </c>
      <c r="D38">
        <v>3</v>
      </c>
      <c r="E38">
        <v>0</v>
      </c>
      <c r="F38" t="s">
        <v>13</v>
      </c>
      <c r="G38" t="s">
        <v>13</v>
      </c>
      <c r="H38">
        <f t="shared" si="2"/>
        <v>0</v>
      </c>
      <c r="I38">
        <f t="shared" si="3"/>
        <v>3</v>
      </c>
    </row>
    <row r="39" spans="1:9" x14ac:dyDescent="0.3">
      <c r="A39" t="s">
        <v>26</v>
      </c>
      <c r="B39" s="1">
        <v>45426</v>
      </c>
      <c r="C39" t="s">
        <v>158</v>
      </c>
      <c r="D39">
        <v>3</v>
      </c>
      <c r="E39">
        <v>0</v>
      </c>
      <c r="F39" t="s">
        <v>13</v>
      </c>
      <c r="G39" t="s">
        <v>13</v>
      </c>
      <c r="H39">
        <f t="shared" si="2"/>
        <v>0</v>
      </c>
      <c r="I39">
        <f t="shared" si="3"/>
        <v>3</v>
      </c>
    </row>
    <row r="40" spans="1:9" x14ac:dyDescent="0.3">
      <c r="A40" t="s">
        <v>171</v>
      </c>
      <c r="B40" s="1">
        <v>45426</v>
      </c>
      <c r="C40" t="s">
        <v>158</v>
      </c>
      <c r="D40">
        <v>3</v>
      </c>
      <c r="E40">
        <v>0</v>
      </c>
      <c r="F40" t="s">
        <v>17</v>
      </c>
      <c r="G40" t="s">
        <v>17</v>
      </c>
      <c r="H40">
        <f t="shared" si="2"/>
        <v>0</v>
      </c>
      <c r="I40">
        <f t="shared" si="3"/>
        <v>3</v>
      </c>
    </row>
    <row r="41" spans="1:9" x14ac:dyDescent="0.3">
      <c r="A41" t="s">
        <v>172</v>
      </c>
      <c r="B41" s="1">
        <v>45426</v>
      </c>
      <c r="C41" t="s">
        <v>158</v>
      </c>
      <c r="D41">
        <v>3</v>
      </c>
      <c r="E41">
        <v>0</v>
      </c>
      <c r="F41" t="s">
        <v>13</v>
      </c>
      <c r="G41" t="s">
        <v>13</v>
      </c>
      <c r="H41">
        <f t="shared" si="2"/>
        <v>0</v>
      </c>
      <c r="I41">
        <f t="shared" si="3"/>
        <v>3</v>
      </c>
    </row>
    <row r="42" spans="1:9" x14ac:dyDescent="0.3">
      <c r="A42" t="s">
        <v>156</v>
      </c>
      <c r="B42" s="1">
        <v>45426</v>
      </c>
      <c r="C42" t="s">
        <v>158</v>
      </c>
      <c r="D42">
        <v>3</v>
      </c>
      <c r="E42">
        <v>0</v>
      </c>
      <c r="F42" t="s">
        <v>13</v>
      </c>
      <c r="G42" t="s">
        <v>13</v>
      </c>
      <c r="H42">
        <f t="shared" si="2"/>
        <v>0</v>
      </c>
      <c r="I42">
        <f t="shared" si="3"/>
        <v>3</v>
      </c>
    </row>
    <row r="43" spans="1:9" x14ac:dyDescent="0.3">
      <c r="A43" t="s">
        <v>160</v>
      </c>
      <c r="B43" s="1">
        <v>45461</v>
      </c>
      <c r="C43" t="s">
        <v>194</v>
      </c>
      <c r="D43">
        <v>3</v>
      </c>
      <c r="E43">
        <v>0</v>
      </c>
      <c r="F43" t="s">
        <v>13</v>
      </c>
      <c r="G43" t="s">
        <v>13</v>
      </c>
      <c r="H43">
        <f t="shared" si="2"/>
        <v>0</v>
      </c>
      <c r="I43">
        <f t="shared" si="1"/>
        <v>3</v>
      </c>
    </row>
    <row r="44" spans="1:9" x14ac:dyDescent="0.3">
      <c r="A44" t="s">
        <v>201</v>
      </c>
      <c r="B44" s="1">
        <v>45461</v>
      </c>
      <c r="C44" t="s">
        <v>194</v>
      </c>
      <c r="D44">
        <v>3</v>
      </c>
      <c r="E44">
        <v>0</v>
      </c>
      <c r="F44" t="s">
        <v>17</v>
      </c>
      <c r="G44" t="s">
        <v>17</v>
      </c>
      <c r="H44">
        <f t="shared" si="2"/>
        <v>0</v>
      </c>
      <c r="I44">
        <f t="shared" si="1"/>
        <v>3</v>
      </c>
    </row>
    <row r="45" spans="1:9" x14ac:dyDescent="0.3">
      <c r="A45" t="s">
        <v>40</v>
      </c>
      <c r="B45" s="1">
        <v>45461</v>
      </c>
      <c r="C45" t="s">
        <v>194</v>
      </c>
      <c r="D45">
        <v>3</v>
      </c>
      <c r="E45">
        <v>0</v>
      </c>
      <c r="F45" t="s">
        <v>13</v>
      </c>
      <c r="G45" t="s">
        <v>13</v>
      </c>
      <c r="H45">
        <f t="shared" si="2"/>
        <v>0</v>
      </c>
      <c r="I45">
        <f t="shared" si="1"/>
        <v>3</v>
      </c>
    </row>
    <row r="46" spans="1:9" x14ac:dyDescent="0.3">
      <c r="A46" t="s">
        <v>19</v>
      </c>
      <c r="B46" s="1">
        <v>45461</v>
      </c>
      <c r="C46" t="s">
        <v>194</v>
      </c>
      <c r="D46">
        <v>3</v>
      </c>
      <c r="E46">
        <v>0</v>
      </c>
      <c r="F46" t="s">
        <v>13</v>
      </c>
      <c r="G46" t="s">
        <v>13</v>
      </c>
      <c r="H46">
        <f t="shared" si="2"/>
        <v>0</v>
      </c>
      <c r="I46">
        <f t="shared" si="1"/>
        <v>3</v>
      </c>
    </row>
    <row r="47" spans="1:9" x14ac:dyDescent="0.3">
      <c r="A47" t="s">
        <v>28</v>
      </c>
      <c r="B47" s="1">
        <v>45461</v>
      </c>
      <c r="C47" t="s">
        <v>194</v>
      </c>
      <c r="D47">
        <v>3</v>
      </c>
      <c r="E47">
        <v>0</v>
      </c>
      <c r="F47" t="s">
        <v>13</v>
      </c>
      <c r="G47" t="s">
        <v>13</v>
      </c>
      <c r="H47">
        <f t="shared" si="2"/>
        <v>0</v>
      </c>
      <c r="I47">
        <f t="shared" si="1"/>
        <v>3</v>
      </c>
    </row>
    <row r="48" spans="1:9" x14ac:dyDescent="0.3">
      <c r="A48" t="s">
        <v>202</v>
      </c>
      <c r="B48" s="1">
        <v>45461</v>
      </c>
      <c r="C48" t="s">
        <v>194</v>
      </c>
      <c r="D48">
        <v>3</v>
      </c>
      <c r="E48">
        <v>0</v>
      </c>
      <c r="F48" t="s">
        <v>13</v>
      </c>
      <c r="G48" t="s">
        <v>13</v>
      </c>
      <c r="H48">
        <f t="shared" si="2"/>
        <v>0</v>
      </c>
      <c r="I48">
        <f t="shared" si="1"/>
        <v>3</v>
      </c>
    </row>
    <row r="49" spans="1:9" x14ac:dyDescent="0.3">
      <c r="A49" t="s">
        <v>29</v>
      </c>
      <c r="B49" s="1">
        <v>45461</v>
      </c>
      <c r="C49" t="s">
        <v>194</v>
      </c>
      <c r="D49">
        <v>3</v>
      </c>
      <c r="E49">
        <v>0</v>
      </c>
      <c r="F49" t="s">
        <v>13</v>
      </c>
      <c r="G49" t="s">
        <v>13</v>
      </c>
      <c r="H49">
        <f t="shared" si="2"/>
        <v>0</v>
      </c>
      <c r="I49">
        <f t="shared" si="1"/>
        <v>3</v>
      </c>
    </row>
    <row r="50" spans="1:9" x14ac:dyDescent="0.3">
      <c r="A50" t="s">
        <v>203</v>
      </c>
      <c r="B50" s="1">
        <v>45461</v>
      </c>
      <c r="C50" t="s">
        <v>194</v>
      </c>
      <c r="D50">
        <v>3</v>
      </c>
      <c r="E50">
        <v>0</v>
      </c>
      <c r="F50" t="s">
        <v>13</v>
      </c>
      <c r="G50" t="s">
        <v>13</v>
      </c>
      <c r="H50">
        <f t="shared" si="2"/>
        <v>0</v>
      </c>
      <c r="I50">
        <f t="shared" si="1"/>
        <v>3</v>
      </c>
    </row>
    <row r="51" spans="1:9" x14ac:dyDescent="0.3">
      <c r="A51" t="s">
        <v>162</v>
      </c>
      <c r="B51" s="1">
        <v>45461</v>
      </c>
      <c r="C51" t="s">
        <v>194</v>
      </c>
      <c r="D51">
        <v>3</v>
      </c>
      <c r="E51">
        <v>0</v>
      </c>
      <c r="F51" t="s">
        <v>13</v>
      </c>
      <c r="G51" t="s">
        <v>13</v>
      </c>
      <c r="H51">
        <f t="shared" si="2"/>
        <v>0</v>
      </c>
      <c r="I51">
        <f t="shared" si="1"/>
        <v>3</v>
      </c>
    </row>
    <row r="52" spans="1:9" x14ac:dyDescent="0.3">
      <c r="A52" t="s">
        <v>150</v>
      </c>
      <c r="B52" s="1">
        <v>45461</v>
      </c>
      <c r="C52" t="s">
        <v>194</v>
      </c>
      <c r="D52">
        <v>3</v>
      </c>
      <c r="E52">
        <v>0</v>
      </c>
      <c r="F52" t="s">
        <v>13</v>
      </c>
      <c r="G52" t="s">
        <v>13</v>
      </c>
      <c r="H52">
        <f t="shared" si="2"/>
        <v>0</v>
      </c>
      <c r="I52">
        <f t="shared" si="1"/>
        <v>3</v>
      </c>
    </row>
    <row r="53" spans="1:9" x14ac:dyDescent="0.3">
      <c r="A53" t="s">
        <v>151</v>
      </c>
      <c r="B53" s="1">
        <v>45461</v>
      </c>
      <c r="C53" t="s">
        <v>194</v>
      </c>
      <c r="D53">
        <v>3</v>
      </c>
      <c r="E53">
        <v>0</v>
      </c>
      <c r="F53" t="s">
        <v>13</v>
      </c>
      <c r="G53" t="s">
        <v>13</v>
      </c>
      <c r="H53">
        <f t="shared" si="2"/>
        <v>0</v>
      </c>
      <c r="I53">
        <f t="shared" si="1"/>
        <v>3</v>
      </c>
    </row>
    <row r="54" spans="1:9" x14ac:dyDescent="0.3">
      <c r="A54" t="s">
        <v>102</v>
      </c>
      <c r="B54" s="1">
        <v>45461</v>
      </c>
      <c r="C54" t="s">
        <v>194</v>
      </c>
      <c r="D54">
        <v>3</v>
      </c>
      <c r="E54">
        <v>0</v>
      </c>
      <c r="F54" t="s">
        <v>13</v>
      </c>
      <c r="G54" t="s">
        <v>13</v>
      </c>
      <c r="H54">
        <f t="shared" si="2"/>
        <v>0</v>
      </c>
      <c r="I54">
        <f t="shared" si="1"/>
        <v>3</v>
      </c>
    </row>
    <row r="55" spans="1:9" x14ac:dyDescent="0.3">
      <c r="A55" t="s">
        <v>77</v>
      </c>
      <c r="B55" s="1">
        <v>45461</v>
      </c>
      <c r="C55" t="s">
        <v>194</v>
      </c>
      <c r="D55">
        <v>3</v>
      </c>
      <c r="E55">
        <v>0</v>
      </c>
      <c r="F55" t="s">
        <v>13</v>
      </c>
      <c r="G55" t="s">
        <v>13</v>
      </c>
      <c r="H55">
        <f t="shared" si="2"/>
        <v>0</v>
      </c>
      <c r="I55">
        <f t="shared" si="1"/>
        <v>3</v>
      </c>
    </row>
    <row r="56" spans="1:9" x14ac:dyDescent="0.3">
      <c r="A56" t="s">
        <v>83</v>
      </c>
      <c r="B56" s="1">
        <v>45461</v>
      </c>
      <c r="C56" t="s">
        <v>194</v>
      </c>
      <c r="D56">
        <v>3</v>
      </c>
      <c r="E56">
        <v>0</v>
      </c>
      <c r="F56" t="s">
        <v>13</v>
      </c>
      <c r="G56" t="s">
        <v>13</v>
      </c>
      <c r="H56">
        <f t="shared" si="2"/>
        <v>0</v>
      </c>
      <c r="I56">
        <f t="shared" si="1"/>
        <v>3</v>
      </c>
    </row>
    <row r="57" spans="1:9" x14ac:dyDescent="0.3">
      <c r="A57" t="s">
        <v>168</v>
      </c>
      <c r="B57" s="1">
        <v>45461</v>
      </c>
      <c r="C57" t="s">
        <v>194</v>
      </c>
      <c r="D57">
        <v>3</v>
      </c>
      <c r="E57">
        <v>0</v>
      </c>
      <c r="F57" t="s">
        <v>13</v>
      </c>
      <c r="G57" t="s">
        <v>13</v>
      </c>
      <c r="H57">
        <f t="shared" si="2"/>
        <v>0</v>
      </c>
      <c r="I57">
        <f t="shared" si="1"/>
        <v>3</v>
      </c>
    </row>
    <row r="58" spans="1:9" x14ac:dyDescent="0.3">
      <c r="A58" t="s">
        <v>164</v>
      </c>
      <c r="B58" s="1">
        <v>45461</v>
      </c>
      <c r="C58" t="s">
        <v>194</v>
      </c>
      <c r="D58">
        <v>3</v>
      </c>
      <c r="E58">
        <v>0</v>
      </c>
      <c r="F58" t="s">
        <v>13</v>
      </c>
      <c r="G58" t="s">
        <v>13</v>
      </c>
      <c r="H58">
        <f t="shared" si="2"/>
        <v>0</v>
      </c>
      <c r="I58">
        <f t="shared" si="1"/>
        <v>3</v>
      </c>
    </row>
    <row r="59" spans="1:9" x14ac:dyDescent="0.3">
      <c r="A59" t="s">
        <v>114</v>
      </c>
      <c r="B59" s="1">
        <v>45461</v>
      </c>
      <c r="C59" t="s">
        <v>194</v>
      </c>
      <c r="D59">
        <v>3</v>
      </c>
      <c r="E59">
        <v>0</v>
      </c>
      <c r="F59" t="s">
        <v>17</v>
      </c>
      <c r="G59" t="s">
        <v>17</v>
      </c>
      <c r="H59">
        <f t="shared" si="2"/>
        <v>0</v>
      </c>
      <c r="I59">
        <f t="shared" si="1"/>
        <v>3</v>
      </c>
    </row>
    <row r="60" spans="1:9" x14ac:dyDescent="0.3">
      <c r="A60" t="s">
        <v>291</v>
      </c>
      <c r="B60" s="1">
        <v>45461</v>
      </c>
      <c r="C60" t="s">
        <v>194</v>
      </c>
      <c r="D60">
        <v>3</v>
      </c>
      <c r="E60">
        <v>0</v>
      </c>
      <c r="F60" t="s">
        <v>17</v>
      </c>
      <c r="G60" t="s">
        <v>17</v>
      </c>
      <c r="H60">
        <f t="shared" si="2"/>
        <v>0</v>
      </c>
      <c r="I60">
        <f t="shared" si="1"/>
        <v>3</v>
      </c>
    </row>
    <row r="61" spans="1:9" x14ac:dyDescent="0.3">
      <c r="A61" t="s">
        <v>15</v>
      </c>
      <c r="B61" s="1">
        <v>45461</v>
      </c>
      <c r="C61" t="s">
        <v>194</v>
      </c>
      <c r="D61">
        <v>3</v>
      </c>
      <c r="E61">
        <v>0</v>
      </c>
      <c r="F61" t="s">
        <v>13</v>
      </c>
      <c r="G61" t="s">
        <v>13</v>
      </c>
      <c r="H61">
        <f t="shared" si="2"/>
        <v>0</v>
      </c>
      <c r="I61">
        <f t="shared" si="1"/>
        <v>3</v>
      </c>
    </row>
    <row r="62" spans="1:9" x14ac:dyDescent="0.3">
      <c r="A62" t="s">
        <v>210</v>
      </c>
      <c r="B62" s="1">
        <v>45490</v>
      </c>
      <c r="C62" t="s">
        <v>209</v>
      </c>
      <c r="D62">
        <v>3</v>
      </c>
      <c r="E62">
        <v>0</v>
      </c>
      <c r="F62" t="s">
        <v>17</v>
      </c>
      <c r="G62" t="s">
        <v>17</v>
      </c>
      <c r="H62">
        <f t="shared" si="2"/>
        <v>0</v>
      </c>
      <c r="I62">
        <f t="shared" si="1"/>
        <v>3</v>
      </c>
    </row>
    <row r="63" spans="1:9" x14ac:dyDescent="0.3">
      <c r="A63" t="s">
        <v>47</v>
      </c>
      <c r="B63" s="1">
        <v>45490</v>
      </c>
      <c r="C63" t="s">
        <v>209</v>
      </c>
      <c r="D63">
        <v>3</v>
      </c>
      <c r="E63">
        <v>0</v>
      </c>
      <c r="F63" t="s">
        <v>13</v>
      </c>
      <c r="G63" t="s">
        <v>13</v>
      </c>
      <c r="H63">
        <f t="shared" ref="H63:H73" si="4">IF(F63="Y",2,0)-IF(G63="Y",2,0)</f>
        <v>0</v>
      </c>
      <c r="I63">
        <f t="shared" ref="I63:I73" si="5">SUM(D63:H63)</f>
        <v>3</v>
      </c>
    </row>
    <row r="64" spans="1:9" x14ac:dyDescent="0.3">
      <c r="A64" t="s">
        <v>80</v>
      </c>
      <c r="B64" s="1">
        <v>45490</v>
      </c>
      <c r="C64" t="s">
        <v>209</v>
      </c>
      <c r="D64">
        <v>3</v>
      </c>
      <c r="E64">
        <v>0</v>
      </c>
      <c r="F64" t="s">
        <v>17</v>
      </c>
      <c r="G64" t="s">
        <v>13</v>
      </c>
      <c r="H64">
        <f t="shared" si="4"/>
        <v>2</v>
      </c>
      <c r="I64">
        <f t="shared" si="5"/>
        <v>5</v>
      </c>
    </row>
    <row r="65" spans="1:9" x14ac:dyDescent="0.3">
      <c r="A65" t="s">
        <v>83</v>
      </c>
      <c r="B65" s="1">
        <v>45490</v>
      </c>
      <c r="C65" t="s">
        <v>209</v>
      </c>
      <c r="D65">
        <v>3</v>
      </c>
      <c r="E65">
        <v>0</v>
      </c>
      <c r="F65" t="s">
        <v>17</v>
      </c>
      <c r="G65" t="s">
        <v>13</v>
      </c>
      <c r="H65">
        <f t="shared" si="4"/>
        <v>2</v>
      </c>
      <c r="I65">
        <f t="shared" si="5"/>
        <v>5</v>
      </c>
    </row>
    <row r="66" spans="1:9" x14ac:dyDescent="0.3">
      <c r="A66" t="s">
        <v>104</v>
      </c>
      <c r="B66" s="1">
        <v>45490</v>
      </c>
      <c r="C66" t="s">
        <v>209</v>
      </c>
      <c r="D66">
        <v>3</v>
      </c>
      <c r="E66">
        <v>0</v>
      </c>
      <c r="F66" t="s">
        <v>17</v>
      </c>
      <c r="G66" t="s">
        <v>13</v>
      </c>
      <c r="H66">
        <f t="shared" si="4"/>
        <v>2</v>
      </c>
      <c r="I66">
        <f t="shared" si="5"/>
        <v>5</v>
      </c>
    </row>
    <row r="67" spans="1:9" x14ac:dyDescent="0.3">
      <c r="A67" t="s">
        <v>114</v>
      </c>
      <c r="B67" s="1">
        <v>45490</v>
      </c>
      <c r="C67" t="s">
        <v>209</v>
      </c>
      <c r="D67">
        <v>3</v>
      </c>
      <c r="E67">
        <v>0</v>
      </c>
      <c r="F67" t="s">
        <v>13</v>
      </c>
      <c r="G67" t="s">
        <v>13</v>
      </c>
      <c r="H67">
        <f t="shared" si="4"/>
        <v>0</v>
      </c>
      <c r="I67">
        <f t="shared" si="5"/>
        <v>3</v>
      </c>
    </row>
    <row r="68" spans="1:9" x14ac:dyDescent="0.3">
      <c r="A68" t="s">
        <v>48</v>
      </c>
      <c r="B68" s="1">
        <v>45490</v>
      </c>
      <c r="C68" t="s">
        <v>209</v>
      </c>
      <c r="D68">
        <v>3</v>
      </c>
      <c r="E68">
        <v>0</v>
      </c>
      <c r="F68" t="s">
        <v>13</v>
      </c>
      <c r="G68" t="s">
        <v>13</v>
      </c>
      <c r="H68">
        <f t="shared" si="4"/>
        <v>0</v>
      </c>
      <c r="I68">
        <f t="shared" si="5"/>
        <v>3</v>
      </c>
    </row>
    <row r="69" spans="1:9" x14ac:dyDescent="0.3">
      <c r="A69" t="s">
        <v>168</v>
      </c>
      <c r="B69" s="1">
        <v>45490</v>
      </c>
      <c r="C69" t="s">
        <v>209</v>
      </c>
      <c r="D69">
        <v>3</v>
      </c>
      <c r="E69">
        <v>0</v>
      </c>
      <c r="F69" t="s">
        <v>13</v>
      </c>
      <c r="G69" t="s">
        <v>13</v>
      </c>
      <c r="H69">
        <f t="shared" si="4"/>
        <v>0</v>
      </c>
      <c r="I69">
        <f t="shared" si="5"/>
        <v>3</v>
      </c>
    </row>
    <row r="70" spans="1:9" x14ac:dyDescent="0.3">
      <c r="A70" t="s">
        <v>151</v>
      </c>
      <c r="B70" s="1">
        <v>45490</v>
      </c>
      <c r="C70" t="s">
        <v>209</v>
      </c>
      <c r="D70">
        <v>3</v>
      </c>
      <c r="E70">
        <v>0</v>
      </c>
      <c r="F70" t="s">
        <v>13</v>
      </c>
      <c r="G70" t="s">
        <v>13</v>
      </c>
      <c r="H70">
        <f t="shared" si="4"/>
        <v>0</v>
      </c>
      <c r="I70">
        <f t="shared" si="5"/>
        <v>3</v>
      </c>
    </row>
    <row r="71" spans="1:9" x14ac:dyDescent="0.3">
      <c r="A71" t="s">
        <v>28</v>
      </c>
      <c r="B71" s="1">
        <v>45490</v>
      </c>
      <c r="C71" t="s">
        <v>209</v>
      </c>
      <c r="D71">
        <v>3</v>
      </c>
      <c r="E71">
        <v>0</v>
      </c>
      <c r="F71" t="s">
        <v>13</v>
      </c>
      <c r="G71" t="s">
        <v>13</v>
      </c>
      <c r="H71">
        <f t="shared" si="4"/>
        <v>0</v>
      </c>
      <c r="I71">
        <f t="shared" si="5"/>
        <v>3</v>
      </c>
    </row>
    <row r="72" spans="1:9" x14ac:dyDescent="0.3">
      <c r="A72" t="s">
        <v>211</v>
      </c>
      <c r="B72" s="1">
        <v>45490</v>
      </c>
      <c r="C72" t="s">
        <v>209</v>
      </c>
      <c r="D72">
        <v>3</v>
      </c>
      <c r="E72">
        <v>0</v>
      </c>
      <c r="F72" t="s">
        <v>13</v>
      </c>
      <c r="G72" t="s">
        <v>13</v>
      </c>
      <c r="H72">
        <f t="shared" si="4"/>
        <v>0</v>
      </c>
      <c r="I72">
        <f t="shared" si="5"/>
        <v>3</v>
      </c>
    </row>
    <row r="73" spans="1:9" x14ac:dyDescent="0.3">
      <c r="A73" t="s">
        <v>212</v>
      </c>
      <c r="B73" s="1">
        <v>45490</v>
      </c>
      <c r="C73" t="s">
        <v>209</v>
      </c>
      <c r="D73">
        <v>3</v>
      </c>
      <c r="E73">
        <v>0</v>
      </c>
      <c r="F73" t="s">
        <v>13</v>
      </c>
      <c r="G73" t="s">
        <v>13</v>
      </c>
      <c r="H73">
        <f t="shared" si="4"/>
        <v>0</v>
      </c>
      <c r="I73">
        <f t="shared" si="5"/>
        <v>3</v>
      </c>
    </row>
    <row r="74" spans="1:9" x14ac:dyDescent="0.3">
      <c r="A74" t="s">
        <v>201</v>
      </c>
      <c r="B74" s="1">
        <v>45517</v>
      </c>
      <c r="C74" t="s">
        <v>236</v>
      </c>
      <c r="D74">
        <v>3</v>
      </c>
      <c r="E74">
        <v>0</v>
      </c>
      <c r="F74" t="s">
        <v>17</v>
      </c>
      <c r="G74" t="s">
        <v>13</v>
      </c>
      <c r="H74">
        <f t="shared" ref="H74:H88" si="6">IF(F74="Y",2,0)-IF(G74="Y",2,0)</f>
        <v>2</v>
      </c>
      <c r="I74">
        <f t="shared" ref="I74:I88" si="7">SUM(D74:H74)</f>
        <v>5</v>
      </c>
    </row>
    <row r="75" spans="1:9" x14ac:dyDescent="0.3">
      <c r="A75" t="s">
        <v>172</v>
      </c>
      <c r="B75" s="1">
        <v>45517</v>
      </c>
      <c r="C75" t="s">
        <v>236</v>
      </c>
      <c r="D75">
        <v>3</v>
      </c>
      <c r="E75">
        <v>0</v>
      </c>
      <c r="F75" t="s">
        <v>13</v>
      </c>
      <c r="G75" t="s">
        <v>13</v>
      </c>
      <c r="H75">
        <f t="shared" si="6"/>
        <v>0</v>
      </c>
      <c r="I75">
        <f t="shared" si="7"/>
        <v>3</v>
      </c>
    </row>
    <row r="76" spans="1:9" x14ac:dyDescent="0.3">
      <c r="A76" t="s">
        <v>28</v>
      </c>
      <c r="B76" s="1">
        <v>45517</v>
      </c>
      <c r="C76" t="s">
        <v>236</v>
      </c>
      <c r="D76">
        <v>3</v>
      </c>
      <c r="E76">
        <v>0</v>
      </c>
      <c r="F76" t="s">
        <v>13</v>
      </c>
      <c r="G76" t="s">
        <v>13</v>
      </c>
      <c r="H76">
        <f t="shared" si="6"/>
        <v>0</v>
      </c>
      <c r="I76">
        <f t="shared" si="7"/>
        <v>3</v>
      </c>
    </row>
    <row r="77" spans="1:9" x14ac:dyDescent="0.3">
      <c r="A77" t="s">
        <v>77</v>
      </c>
      <c r="B77" s="1">
        <v>45517</v>
      </c>
      <c r="C77" t="s">
        <v>236</v>
      </c>
      <c r="D77">
        <v>3</v>
      </c>
      <c r="E77">
        <v>0</v>
      </c>
      <c r="F77" t="s">
        <v>17</v>
      </c>
      <c r="G77" t="s">
        <v>13</v>
      </c>
      <c r="H77">
        <f t="shared" si="6"/>
        <v>2</v>
      </c>
      <c r="I77">
        <f t="shared" si="7"/>
        <v>5</v>
      </c>
    </row>
    <row r="78" spans="1:9" x14ac:dyDescent="0.3">
      <c r="A78" t="s">
        <v>78</v>
      </c>
      <c r="B78" s="1">
        <v>45517</v>
      </c>
      <c r="C78" t="s">
        <v>236</v>
      </c>
      <c r="D78">
        <v>3</v>
      </c>
      <c r="E78">
        <v>0</v>
      </c>
      <c r="F78" t="s">
        <v>17</v>
      </c>
      <c r="G78" t="s">
        <v>13</v>
      </c>
      <c r="H78">
        <f t="shared" si="6"/>
        <v>2</v>
      </c>
      <c r="I78">
        <f t="shared" si="7"/>
        <v>5</v>
      </c>
    </row>
    <row r="79" spans="1:9" x14ac:dyDescent="0.3">
      <c r="A79" t="s">
        <v>79</v>
      </c>
      <c r="B79" s="1">
        <v>45517</v>
      </c>
      <c r="C79" t="s">
        <v>236</v>
      </c>
      <c r="D79">
        <v>3</v>
      </c>
      <c r="E79">
        <v>0</v>
      </c>
      <c r="F79" t="s">
        <v>17</v>
      </c>
      <c r="G79" t="s">
        <v>13</v>
      </c>
      <c r="H79">
        <f t="shared" si="6"/>
        <v>2</v>
      </c>
      <c r="I79">
        <f t="shared" si="7"/>
        <v>5</v>
      </c>
    </row>
    <row r="80" spans="1:9" x14ac:dyDescent="0.3">
      <c r="A80" t="s">
        <v>40</v>
      </c>
      <c r="B80" s="1">
        <v>45517</v>
      </c>
      <c r="C80" t="s">
        <v>236</v>
      </c>
      <c r="D80">
        <v>3</v>
      </c>
      <c r="E80">
        <v>0</v>
      </c>
      <c r="F80" t="s">
        <v>17</v>
      </c>
      <c r="G80" t="s">
        <v>13</v>
      </c>
      <c r="H80">
        <f t="shared" si="6"/>
        <v>2</v>
      </c>
      <c r="I80">
        <f t="shared" si="7"/>
        <v>5</v>
      </c>
    </row>
    <row r="81" spans="1:9" x14ac:dyDescent="0.3">
      <c r="A81" t="s">
        <v>68</v>
      </c>
      <c r="B81" s="1">
        <v>45517</v>
      </c>
      <c r="C81" t="s">
        <v>236</v>
      </c>
      <c r="D81">
        <v>3</v>
      </c>
      <c r="E81">
        <v>0</v>
      </c>
      <c r="F81" t="s">
        <v>13</v>
      </c>
      <c r="G81" t="s">
        <v>13</v>
      </c>
      <c r="H81">
        <f t="shared" si="6"/>
        <v>0</v>
      </c>
      <c r="I81">
        <f t="shared" si="7"/>
        <v>3</v>
      </c>
    </row>
    <row r="82" spans="1:9" x14ac:dyDescent="0.3">
      <c r="A82" t="s">
        <v>162</v>
      </c>
      <c r="B82" s="1">
        <v>45517</v>
      </c>
      <c r="C82" t="s">
        <v>236</v>
      </c>
      <c r="D82">
        <v>3</v>
      </c>
      <c r="E82">
        <v>0</v>
      </c>
      <c r="F82" t="s">
        <v>17</v>
      </c>
      <c r="G82" t="s">
        <v>13</v>
      </c>
      <c r="H82">
        <f t="shared" si="6"/>
        <v>2</v>
      </c>
      <c r="I82">
        <f t="shared" si="7"/>
        <v>5</v>
      </c>
    </row>
    <row r="83" spans="1:9" x14ac:dyDescent="0.3">
      <c r="A83" t="s">
        <v>114</v>
      </c>
      <c r="B83" s="1">
        <v>45517</v>
      </c>
      <c r="C83" t="s">
        <v>236</v>
      </c>
      <c r="D83">
        <v>3</v>
      </c>
      <c r="E83">
        <v>0</v>
      </c>
      <c r="F83" t="s">
        <v>17</v>
      </c>
      <c r="G83" t="s">
        <v>13</v>
      </c>
      <c r="H83">
        <f t="shared" si="6"/>
        <v>2</v>
      </c>
      <c r="I83">
        <f t="shared" si="7"/>
        <v>5</v>
      </c>
    </row>
    <row r="84" spans="1:9" x14ac:dyDescent="0.3">
      <c r="A84" t="s">
        <v>291</v>
      </c>
      <c r="B84" s="1">
        <v>45517</v>
      </c>
      <c r="C84" t="s">
        <v>236</v>
      </c>
      <c r="D84">
        <v>3</v>
      </c>
      <c r="E84">
        <v>0</v>
      </c>
      <c r="F84" t="s">
        <v>17</v>
      </c>
      <c r="G84" t="s">
        <v>13</v>
      </c>
      <c r="H84">
        <f t="shared" si="6"/>
        <v>2</v>
      </c>
      <c r="I84">
        <f t="shared" si="7"/>
        <v>5</v>
      </c>
    </row>
    <row r="85" spans="1:9" x14ac:dyDescent="0.3">
      <c r="A85" t="s">
        <v>21</v>
      </c>
      <c r="B85" s="1">
        <v>45517</v>
      </c>
      <c r="C85" t="s">
        <v>236</v>
      </c>
      <c r="D85">
        <v>3</v>
      </c>
      <c r="E85">
        <v>0</v>
      </c>
      <c r="F85" t="s">
        <v>13</v>
      </c>
      <c r="G85" t="s">
        <v>13</v>
      </c>
      <c r="H85">
        <f t="shared" si="6"/>
        <v>0</v>
      </c>
      <c r="I85">
        <f t="shared" si="7"/>
        <v>3</v>
      </c>
    </row>
    <row r="86" spans="1:9" x14ac:dyDescent="0.3">
      <c r="A86" t="s">
        <v>26</v>
      </c>
      <c r="B86" s="1">
        <v>45517</v>
      </c>
      <c r="C86" t="s">
        <v>236</v>
      </c>
      <c r="D86">
        <v>3</v>
      </c>
      <c r="E86">
        <v>0</v>
      </c>
      <c r="F86" t="s">
        <v>13</v>
      </c>
      <c r="G86" t="s">
        <v>13</v>
      </c>
      <c r="H86">
        <f t="shared" si="6"/>
        <v>0</v>
      </c>
      <c r="I86">
        <f t="shared" si="7"/>
        <v>3</v>
      </c>
    </row>
    <row r="87" spans="1:9" x14ac:dyDescent="0.3">
      <c r="A87" t="s">
        <v>75</v>
      </c>
      <c r="B87" s="1">
        <v>45517</v>
      </c>
      <c r="C87" t="s">
        <v>236</v>
      </c>
      <c r="D87">
        <v>3</v>
      </c>
      <c r="E87">
        <v>0</v>
      </c>
      <c r="F87" t="s">
        <v>13</v>
      </c>
      <c r="G87" t="s">
        <v>13</v>
      </c>
      <c r="H87">
        <f t="shared" si="6"/>
        <v>0</v>
      </c>
      <c r="I87">
        <f t="shared" si="7"/>
        <v>3</v>
      </c>
    </row>
    <row r="88" spans="1:9" x14ac:dyDescent="0.3">
      <c r="A88" t="s">
        <v>83</v>
      </c>
      <c r="B88" s="1">
        <v>45517</v>
      </c>
      <c r="C88" t="s">
        <v>236</v>
      </c>
      <c r="D88">
        <v>3</v>
      </c>
      <c r="E88">
        <v>0</v>
      </c>
      <c r="F88" t="s">
        <v>13</v>
      </c>
      <c r="G88" t="s">
        <v>13</v>
      </c>
      <c r="H88">
        <f t="shared" si="6"/>
        <v>0</v>
      </c>
      <c r="I88">
        <f t="shared" si="7"/>
        <v>3</v>
      </c>
    </row>
    <row r="89" spans="1:9" x14ac:dyDescent="0.3">
      <c r="A89" t="s">
        <v>21</v>
      </c>
      <c r="B89" s="1">
        <v>45538</v>
      </c>
      <c r="C89" t="s">
        <v>248</v>
      </c>
      <c r="D89">
        <v>3</v>
      </c>
      <c r="E89">
        <v>0</v>
      </c>
      <c r="F89" t="s">
        <v>17</v>
      </c>
      <c r="G89" t="s">
        <v>13</v>
      </c>
      <c r="H89">
        <f t="shared" ref="H89:H130" si="8">IF(F89="Y",2,0)-IF(G89="Y",2,0)</f>
        <v>2</v>
      </c>
      <c r="I89">
        <f t="shared" ref="I89:I130" si="9">SUM(D89:H89)</f>
        <v>5</v>
      </c>
    </row>
    <row r="90" spans="1:9" x14ac:dyDescent="0.3">
      <c r="A90" t="s">
        <v>210</v>
      </c>
      <c r="B90" s="1">
        <v>45538</v>
      </c>
      <c r="C90" t="s">
        <v>248</v>
      </c>
      <c r="D90">
        <v>3</v>
      </c>
      <c r="E90">
        <v>0</v>
      </c>
      <c r="F90" t="s">
        <v>17</v>
      </c>
      <c r="G90" t="s">
        <v>13</v>
      </c>
      <c r="H90">
        <f t="shared" si="8"/>
        <v>2</v>
      </c>
      <c r="I90">
        <f t="shared" si="9"/>
        <v>5</v>
      </c>
    </row>
    <row r="91" spans="1:9" x14ac:dyDescent="0.3">
      <c r="A91" t="s">
        <v>143</v>
      </c>
      <c r="B91" s="1">
        <v>45538</v>
      </c>
      <c r="C91" t="s">
        <v>248</v>
      </c>
      <c r="D91">
        <v>3</v>
      </c>
      <c r="E91">
        <v>0</v>
      </c>
      <c r="F91" t="s">
        <v>13</v>
      </c>
      <c r="G91" t="s">
        <v>13</v>
      </c>
      <c r="H91">
        <f t="shared" si="8"/>
        <v>0</v>
      </c>
      <c r="I91">
        <f t="shared" si="9"/>
        <v>3</v>
      </c>
    </row>
    <row r="92" spans="1:9" x14ac:dyDescent="0.3">
      <c r="A92" t="s">
        <v>80</v>
      </c>
      <c r="B92" s="1">
        <v>45538</v>
      </c>
      <c r="C92" t="s">
        <v>248</v>
      </c>
      <c r="D92">
        <v>3</v>
      </c>
      <c r="E92">
        <v>0</v>
      </c>
      <c r="F92" t="s">
        <v>17</v>
      </c>
      <c r="G92" t="s">
        <v>13</v>
      </c>
      <c r="H92">
        <f t="shared" si="8"/>
        <v>2</v>
      </c>
      <c r="I92">
        <f t="shared" si="9"/>
        <v>5</v>
      </c>
    </row>
    <row r="93" spans="1:9" x14ac:dyDescent="0.3">
      <c r="A93" t="s">
        <v>26</v>
      </c>
      <c r="B93" s="1">
        <v>45538</v>
      </c>
      <c r="C93" t="s">
        <v>248</v>
      </c>
      <c r="D93">
        <v>3</v>
      </c>
      <c r="E93">
        <v>0</v>
      </c>
      <c r="F93" t="s">
        <v>13</v>
      </c>
      <c r="G93" t="s">
        <v>13</v>
      </c>
      <c r="H93">
        <f t="shared" si="8"/>
        <v>0</v>
      </c>
      <c r="I93">
        <f t="shared" si="9"/>
        <v>3</v>
      </c>
    </row>
    <row r="94" spans="1:9" x14ac:dyDescent="0.3">
      <c r="A94" t="s">
        <v>102</v>
      </c>
      <c r="B94" s="1">
        <v>45538</v>
      </c>
      <c r="C94" t="s">
        <v>248</v>
      </c>
      <c r="D94">
        <v>3</v>
      </c>
      <c r="E94">
        <v>0</v>
      </c>
      <c r="F94" t="s">
        <v>13</v>
      </c>
      <c r="G94" t="s">
        <v>13</v>
      </c>
      <c r="H94">
        <f t="shared" si="8"/>
        <v>0</v>
      </c>
      <c r="I94">
        <f t="shared" si="9"/>
        <v>3</v>
      </c>
    </row>
    <row r="95" spans="1:9" x14ac:dyDescent="0.3">
      <c r="A95" t="s">
        <v>40</v>
      </c>
      <c r="B95" s="1">
        <v>45538</v>
      </c>
      <c r="C95" t="s">
        <v>248</v>
      </c>
      <c r="D95">
        <v>3</v>
      </c>
      <c r="E95">
        <v>0</v>
      </c>
      <c r="F95" t="s">
        <v>13</v>
      </c>
      <c r="G95" t="s">
        <v>13</v>
      </c>
      <c r="H95">
        <f t="shared" si="8"/>
        <v>0</v>
      </c>
      <c r="I95">
        <f t="shared" si="9"/>
        <v>3</v>
      </c>
    </row>
    <row r="96" spans="1:9" x14ac:dyDescent="0.3">
      <c r="A96" t="s">
        <v>172</v>
      </c>
      <c r="B96" s="1">
        <v>45538</v>
      </c>
      <c r="C96" t="s">
        <v>248</v>
      </c>
      <c r="D96">
        <v>3</v>
      </c>
      <c r="E96">
        <v>0</v>
      </c>
      <c r="F96" t="s">
        <v>13</v>
      </c>
      <c r="G96" t="s">
        <v>13</v>
      </c>
      <c r="H96">
        <f t="shared" si="8"/>
        <v>0</v>
      </c>
      <c r="I96">
        <f t="shared" si="9"/>
        <v>3</v>
      </c>
    </row>
    <row r="97" spans="1:9" x14ac:dyDescent="0.3">
      <c r="A97" t="s">
        <v>106</v>
      </c>
      <c r="B97" s="1">
        <v>45538</v>
      </c>
      <c r="C97" t="s">
        <v>248</v>
      </c>
      <c r="D97">
        <v>3</v>
      </c>
      <c r="E97">
        <v>0</v>
      </c>
      <c r="F97" t="s">
        <v>13</v>
      </c>
      <c r="G97" t="s">
        <v>13</v>
      </c>
      <c r="H97">
        <f t="shared" si="8"/>
        <v>0</v>
      </c>
      <c r="I97">
        <f t="shared" si="9"/>
        <v>3</v>
      </c>
    </row>
    <row r="98" spans="1:9" x14ac:dyDescent="0.3">
      <c r="A98" t="s">
        <v>168</v>
      </c>
      <c r="B98" s="1">
        <v>45538</v>
      </c>
      <c r="C98" t="s">
        <v>248</v>
      </c>
      <c r="D98">
        <v>3</v>
      </c>
      <c r="E98">
        <v>0</v>
      </c>
      <c r="F98" t="s">
        <v>13</v>
      </c>
      <c r="G98" t="s">
        <v>13</v>
      </c>
      <c r="H98">
        <f t="shared" si="8"/>
        <v>0</v>
      </c>
      <c r="I98">
        <f t="shared" si="9"/>
        <v>3</v>
      </c>
    </row>
    <row r="99" spans="1:9" x14ac:dyDescent="0.3">
      <c r="A99" t="s">
        <v>201</v>
      </c>
      <c r="B99" s="1">
        <v>45538</v>
      </c>
      <c r="C99" t="s">
        <v>248</v>
      </c>
      <c r="D99">
        <v>3</v>
      </c>
      <c r="E99">
        <v>0</v>
      </c>
      <c r="F99" t="s">
        <v>13</v>
      </c>
      <c r="G99" t="s">
        <v>13</v>
      </c>
      <c r="H99">
        <f t="shared" si="8"/>
        <v>0</v>
      </c>
      <c r="I99">
        <f t="shared" si="9"/>
        <v>3</v>
      </c>
    </row>
    <row r="100" spans="1:9" x14ac:dyDescent="0.3">
      <c r="A100" t="s">
        <v>159</v>
      </c>
      <c r="B100" s="1">
        <v>45538</v>
      </c>
      <c r="C100" t="s">
        <v>248</v>
      </c>
      <c r="D100">
        <v>3</v>
      </c>
      <c r="E100">
        <v>0</v>
      </c>
      <c r="F100" t="s">
        <v>13</v>
      </c>
      <c r="G100" t="s">
        <v>13</v>
      </c>
      <c r="H100">
        <f t="shared" si="8"/>
        <v>0</v>
      </c>
      <c r="I100">
        <f t="shared" si="9"/>
        <v>3</v>
      </c>
    </row>
    <row r="101" spans="1:9" x14ac:dyDescent="0.3">
      <c r="A101" t="s">
        <v>156</v>
      </c>
      <c r="B101" s="1">
        <v>45580</v>
      </c>
      <c r="C101" t="s">
        <v>280</v>
      </c>
      <c r="D101">
        <v>3</v>
      </c>
      <c r="E101">
        <v>0</v>
      </c>
      <c r="F101" t="s">
        <v>13</v>
      </c>
      <c r="G101" t="s">
        <v>13</v>
      </c>
      <c r="H101">
        <f t="shared" si="8"/>
        <v>0</v>
      </c>
      <c r="I101">
        <f t="shared" si="9"/>
        <v>3</v>
      </c>
    </row>
    <row r="102" spans="1:9" x14ac:dyDescent="0.3">
      <c r="A102" t="s">
        <v>47</v>
      </c>
      <c r="B102" s="1">
        <v>45580</v>
      </c>
      <c r="C102" t="s">
        <v>280</v>
      </c>
      <c r="D102">
        <v>3</v>
      </c>
      <c r="E102">
        <v>0</v>
      </c>
      <c r="F102" t="s">
        <v>17</v>
      </c>
      <c r="G102" t="s">
        <v>13</v>
      </c>
      <c r="H102">
        <f t="shared" si="8"/>
        <v>2</v>
      </c>
      <c r="I102">
        <f t="shared" si="9"/>
        <v>5</v>
      </c>
    </row>
    <row r="103" spans="1:9" x14ac:dyDescent="0.3">
      <c r="A103" t="s">
        <v>196</v>
      </c>
      <c r="B103" s="1">
        <v>45580</v>
      </c>
      <c r="C103" t="s">
        <v>280</v>
      </c>
      <c r="D103">
        <v>3</v>
      </c>
      <c r="E103">
        <v>0</v>
      </c>
      <c r="F103" t="s">
        <v>13</v>
      </c>
      <c r="G103" t="s">
        <v>13</v>
      </c>
      <c r="H103">
        <f t="shared" si="8"/>
        <v>0</v>
      </c>
      <c r="I103">
        <f t="shared" si="9"/>
        <v>3</v>
      </c>
    </row>
    <row r="104" spans="1:9" x14ac:dyDescent="0.3">
      <c r="A104" t="s">
        <v>21</v>
      </c>
      <c r="B104" s="1">
        <v>45580</v>
      </c>
      <c r="C104" t="s">
        <v>280</v>
      </c>
      <c r="D104">
        <v>3</v>
      </c>
      <c r="E104">
        <v>0</v>
      </c>
      <c r="F104" t="s">
        <v>17</v>
      </c>
      <c r="G104" t="s">
        <v>13</v>
      </c>
      <c r="H104">
        <f t="shared" si="8"/>
        <v>2</v>
      </c>
      <c r="I104">
        <f t="shared" si="9"/>
        <v>5</v>
      </c>
    </row>
    <row r="105" spans="1:9" x14ac:dyDescent="0.3">
      <c r="A105" t="s">
        <v>201</v>
      </c>
      <c r="B105" s="1">
        <v>45580</v>
      </c>
      <c r="C105" t="s">
        <v>280</v>
      </c>
      <c r="D105">
        <v>3</v>
      </c>
      <c r="E105">
        <v>0</v>
      </c>
      <c r="F105" t="s">
        <v>17</v>
      </c>
      <c r="G105" t="s">
        <v>17</v>
      </c>
      <c r="H105">
        <f t="shared" si="8"/>
        <v>0</v>
      </c>
      <c r="I105">
        <f t="shared" si="9"/>
        <v>3</v>
      </c>
    </row>
    <row r="106" spans="1:9" x14ac:dyDescent="0.3">
      <c r="A106" t="s">
        <v>68</v>
      </c>
      <c r="B106" s="1">
        <v>45580</v>
      </c>
      <c r="C106" t="s">
        <v>280</v>
      </c>
      <c r="D106">
        <v>3</v>
      </c>
      <c r="E106">
        <v>0</v>
      </c>
      <c r="F106" t="s">
        <v>13</v>
      </c>
      <c r="G106" t="s">
        <v>13</v>
      </c>
      <c r="H106">
        <f t="shared" si="8"/>
        <v>0</v>
      </c>
      <c r="I106">
        <f t="shared" si="9"/>
        <v>3</v>
      </c>
    </row>
    <row r="107" spans="1:9" x14ac:dyDescent="0.3">
      <c r="A107" t="s">
        <v>203</v>
      </c>
      <c r="B107" s="1">
        <v>45580</v>
      </c>
      <c r="C107" t="s">
        <v>280</v>
      </c>
      <c r="D107">
        <v>3</v>
      </c>
      <c r="E107">
        <v>0</v>
      </c>
      <c r="F107" t="s">
        <v>13</v>
      </c>
      <c r="G107" t="s">
        <v>13</v>
      </c>
      <c r="H107">
        <f t="shared" si="8"/>
        <v>0</v>
      </c>
      <c r="I107">
        <f t="shared" si="9"/>
        <v>3</v>
      </c>
    </row>
    <row r="108" spans="1:9" x14ac:dyDescent="0.3">
      <c r="A108" t="s">
        <v>40</v>
      </c>
      <c r="B108" s="1">
        <v>45580</v>
      </c>
      <c r="C108" t="s">
        <v>280</v>
      </c>
      <c r="D108">
        <v>3</v>
      </c>
      <c r="E108">
        <v>0</v>
      </c>
      <c r="F108" t="s">
        <v>17</v>
      </c>
      <c r="G108" t="s">
        <v>13</v>
      </c>
      <c r="H108">
        <f t="shared" si="8"/>
        <v>2</v>
      </c>
      <c r="I108">
        <f t="shared" si="9"/>
        <v>5</v>
      </c>
    </row>
    <row r="109" spans="1:9" x14ac:dyDescent="0.3">
      <c r="A109" t="s">
        <v>281</v>
      </c>
      <c r="B109" s="1">
        <v>45580</v>
      </c>
      <c r="C109" t="s">
        <v>280</v>
      </c>
      <c r="D109">
        <v>3</v>
      </c>
      <c r="E109">
        <v>0</v>
      </c>
      <c r="F109" t="s">
        <v>17</v>
      </c>
      <c r="G109" t="s">
        <v>13</v>
      </c>
      <c r="H109">
        <f t="shared" si="8"/>
        <v>2</v>
      </c>
      <c r="I109">
        <f t="shared" si="9"/>
        <v>5</v>
      </c>
    </row>
    <row r="110" spans="1:9" x14ac:dyDescent="0.3">
      <c r="A110" t="s">
        <v>168</v>
      </c>
      <c r="B110" s="1">
        <v>45580</v>
      </c>
      <c r="C110" t="s">
        <v>280</v>
      </c>
      <c r="D110">
        <v>3</v>
      </c>
      <c r="E110">
        <v>0</v>
      </c>
      <c r="F110" t="s">
        <v>13</v>
      </c>
      <c r="G110" t="s">
        <v>13</v>
      </c>
      <c r="H110">
        <f t="shared" si="8"/>
        <v>0</v>
      </c>
      <c r="I110">
        <f t="shared" si="9"/>
        <v>3</v>
      </c>
    </row>
    <row r="111" spans="1:9" x14ac:dyDescent="0.3">
      <c r="A111" t="s">
        <v>80</v>
      </c>
      <c r="B111" s="1">
        <v>45580</v>
      </c>
      <c r="C111" t="s">
        <v>280</v>
      </c>
      <c r="D111">
        <v>3</v>
      </c>
      <c r="E111">
        <v>0</v>
      </c>
      <c r="F111" t="s">
        <v>13</v>
      </c>
      <c r="G111" t="s">
        <v>13</v>
      </c>
      <c r="H111">
        <f t="shared" si="8"/>
        <v>0</v>
      </c>
      <c r="I111">
        <f t="shared" si="9"/>
        <v>3</v>
      </c>
    </row>
    <row r="112" spans="1:9" x14ac:dyDescent="0.3">
      <c r="A112" t="s">
        <v>78</v>
      </c>
      <c r="B112" s="1">
        <v>45580</v>
      </c>
      <c r="C112" t="s">
        <v>280</v>
      </c>
      <c r="D112">
        <v>3</v>
      </c>
      <c r="E112">
        <v>0</v>
      </c>
      <c r="F112" t="s">
        <v>17</v>
      </c>
      <c r="G112" t="s">
        <v>13</v>
      </c>
      <c r="H112">
        <f t="shared" si="8"/>
        <v>2</v>
      </c>
      <c r="I112">
        <f t="shared" si="9"/>
        <v>5</v>
      </c>
    </row>
    <row r="113" spans="1:9" x14ac:dyDescent="0.3">
      <c r="A113" t="s">
        <v>210</v>
      </c>
      <c r="B113" s="1">
        <v>45580</v>
      </c>
      <c r="C113" t="s">
        <v>280</v>
      </c>
      <c r="D113">
        <v>3</v>
      </c>
      <c r="E113">
        <v>0</v>
      </c>
      <c r="F113" t="s">
        <v>17</v>
      </c>
      <c r="G113" t="s">
        <v>17</v>
      </c>
      <c r="H113">
        <f t="shared" si="8"/>
        <v>0</v>
      </c>
      <c r="I113">
        <f t="shared" si="9"/>
        <v>3</v>
      </c>
    </row>
    <row r="114" spans="1:9" x14ac:dyDescent="0.3">
      <c r="A114" t="s">
        <v>143</v>
      </c>
      <c r="B114" s="1">
        <v>45580</v>
      </c>
      <c r="C114" t="s">
        <v>280</v>
      </c>
      <c r="D114">
        <v>3</v>
      </c>
      <c r="E114">
        <v>0</v>
      </c>
      <c r="F114" t="s">
        <v>13</v>
      </c>
      <c r="G114" t="s">
        <v>13</v>
      </c>
      <c r="H114">
        <f t="shared" si="8"/>
        <v>0</v>
      </c>
      <c r="I114">
        <f t="shared" si="9"/>
        <v>3</v>
      </c>
    </row>
    <row r="115" spans="1:9" x14ac:dyDescent="0.3">
      <c r="A115" t="s">
        <v>65</v>
      </c>
      <c r="B115" s="1">
        <v>45580</v>
      </c>
      <c r="C115" t="s">
        <v>280</v>
      </c>
      <c r="D115">
        <v>3</v>
      </c>
      <c r="E115">
        <v>0</v>
      </c>
      <c r="F115" t="s">
        <v>13</v>
      </c>
      <c r="G115" t="s">
        <v>13</v>
      </c>
      <c r="H115">
        <f t="shared" si="8"/>
        <v>0</v>
      </c>
      <c r="I115">
        <f t="shared" si="9"/>
        <v>3</v>
      </c>
    </row>
    <row r="116" spans="1:9" x14ac:dyDescent="0.3">
      <c r="A116" t="s">
        <v>48</v>
      </c>
      <c r="B116" s="1">
        <v>45580</v>
      </c>
      <c r="C116" t="s">
        <v>280</v>
      </c>
      <c r="D116">
        <v>3</v>
      </c>
      <c r="E116">
        <v>0</v>
      </c>
      <c r="F116" t="s">
        <v>13</v>
      </c>
      <c r="G116" t="s">
        <v>13</v>
      </c>
      <c r="H116">
        <f t="shared" si="8"/>
        <v>0</v>
      </c>
      <c r="I116">
        <f t="shared" si="9"/>
        <v>3</v>
      </c>
    </row>
    <row r="117" spans="1:9" x14ac:dyDescent="0.3">
      <c r="A117" t="s">
        <v>82</v>
      </c>
      <c r="B117" s="1">
        <v>45580</v>
      </c>
      <c r="C117" t="s">
        <v>280</v>
      </c>
      <c r="D117">
        <v>3</v>
      </c>
      <c r="E117">
        <v>0</v>
      </c>
      <c r="F117" t="s">
        <v>13</v>
      </c>
      <c r="G117" t="s">
        <v>13</v>
      </c>
      <c r="H117">
        <f t="shared" si="8"/>
        <v>0</v>
      </c>
      <c r="I117">
        <f t="shared" si="9"/>
        <v>3</v>
      </c>
    </row>
    <row r="118" spans="1:9" x14ac:dyDescent="0.3">
      <c r="A118" t="s">
        <v>77</v>
      </c>
      <c r="B118" s="1">
        <v>45580</v>
      </c>
      <c r="C118" t="s">
        <v>280</v>
      </c>
      <c r="D118">
        <v>3</v>
      </c>
      <c r="E118">
        <v>0</v>
      </c>
      <c r="F118" t="s">
        <v>17</v>
      </c>
      <c r="G118" t="s">
        <v>17</v>
      </c>
      <c r="H118">
        <f t="shared" si="8"/>
        <v>0</v>
      </c>
      <c r="I118">
        <f t="shared" si="9"/>
        <v>3</v>
      </c>
    </row>
    <row r="119" spans="1:9" x14ac:dyDescent="0.3">
      <c r="A119" t="s">
        <v>159</v>
      </c>
      <c r="B119" s="1">
        <v>45580</v>
      </c>
      <c r="C119" t="s">
        <v>280</v>
      </c>
      <c r="D119">
        <v>3</v>
      </c>
      <c r="E119">
        <v>0</v>
      </c>
      <c r="F119" t="s">
        <v>13</v>
      </c>
      <c r="G119" t="s">
        <v>13</v>
      </c>
      <c r="H119">
        <f t="shared" si="8"/>
        <v>0</v>
      </c>
      <c r="I119">
        <f t="shared" si="9"/>
        <v>3</v>
      </c>
    </row>
    <row r="120" spans="1:9" x14ac:dyDescent="0.3">
      <c r="A120" t="s">
        <v>169</v>
      </c>
      <c r="B120" s="1">
        <v>45580</v>
      </c>
      <c r="C120" t="s">
        <v>280</v>
      </c>
      <c r="D120">
        <v>3</v>
      </c>
      <c r="E120">
        <v>0</v>
      </c>
      <c r="F120" t="s">
        <v>13</v>
      </c>
      <c r="G120" t="s">
        <v>13</v>
      </c>
      <c r="H120">
        <f t="shared" si="8"/>
        <v>0</v>
      </c>
      <c r="I120">
        <f t="shared" si="9"/>
        <v>3</v>
      </c>
    </row>
    <row r="121" spans="1:9" x14ac:dyDescent="0.3">
      <c r="A121" t="s">
        <v>282</v>
      </c>
      <c r="B121" s="1">
        <v>45580</v>
      </c>
      <c r="C121" t="s">
        <v>280</v>
      </c>
      <c r="D121">
        <v>3</v>
      </c>
      <c r="E121">
        <v>0</v>
      </c>
      <c r="F121" t="s">
        <v>13</v>
      </c>
      <c r="G121" t="s">
        <v>13</v>
      </c>
      <c r="H121">
        <f t="shared" si="8"/>
        <v>0</v>
      </c>
      <c r="I121">
        <f t="shared" si="9"/>
        <v>3</v>
      </c>
    </row>
    <row r="122" spans="1:9" x14ac:dyDescent="0.3">
      <c r="A122" t="s">
        <v>130</v>
      </c>
      <c r="B122" s="1">
        <v>45580</v>
      </c>
      <c r="C122" t="s">
        <v>280</v>
      </c>
      <c r="D122">
        <v>3</v>
      </c>
      <c r="E122">
        <v>0</v>
      </c>
      <c r="F122" t="s">
        <v>13</v>
      </c>
      <c r="G122" t="s">
        <v>13</v>
      </c>
      <c r="H122">
        <f t="shared" si="8"/>
        <v>0</v>
      </c>
      <c r="I122">
        <f t="shared" si="9"/>
        <v>3</v>
      </c>
    </row>
    <row r="123" spans="1:9" x14ac:dyDescent="0.3">
      <c r="A123" t="s">
        <v>283</v>
      </c>
      <c r="B123" s="1">
        <v>45580</v>
      </c>
      <c r="C123" t="s">
        <v>280</v>
      </c>
      <c r="D123">
        <v>3</v>
      </c>
      <c r="E123">
        <v>0</v>
      </c>
      <c r="F123" t="s">
        <v>17</v>
      </c>
      <c r="G123" t="s">
        <v>17</v>
      </c>
      <c r="H123">
        <f t="shared" si="8"/>
        <v>0</v>
      </c>
      <c r="I123">
        <f t="shared" si="9"/>
        <v>3</v>
      </c>
    </row>
    <row r="124" spans="1:9" x14ac:dyDescent="0.3">
      <c r="A124" t="s">
        <v>284</v>
      </c>
      <c r="B124" s="1">
        <v>45580</v>
      </c>
      <c r="C124" t="s">
        <v>280</v>
      </c>
      <c r="D124">
        <v>3</v>
      </c>
      <c r="E124">
        <v>0</v>
      </c>
      <c r="F124" t="s">
        <v>13</v>
      </c>
      <c r="G124" t="s">
        <v>13</v>
      </c>
      <c r="H124">
        <f t="shared" si="8"/>
        <v>0</v>
      </c>
      <c r="I124">
        <f t="shared" si="9"/>
        <v>3</v>
      </c>
    </row>
    <row r="125" spans="1:9" x14ac:dyDescent="0.3">
      <c r="A125" t="s">
        <v>160</v>
      </c>
      <c r="B125" s="1">
        <v>45580</v>
      </c>
      <c r="C125" t="s">
        <v>280</v>
      </c>
      <c r="D125">
        <v>3</v>
      </c>
      <c r="E125">
        <v>0</v>
      </c>
      <c r="F125" t="s">
        <v>13</v>
      </c>
      <c r="G125" t="s">
        <v>13</v>
      </c>
      <c r="H125">
        <f t="shared" si="8"/>
        <v>0</v>
      </c>
      <c r="I125">
        <f t="shared" si="9"/>
        <v>3</v>
      </c>
    </row>
    <row r="126" spans="1:9" x14ac:dyDescent="0.3">
      <c r="A126" t="s">
        <v>164</v>
      </c>
      <c r="B126" s="1">
        <v>45580</v>
      </c>
      <c r="C126" t="s">
        <v>280</v>
      </c>
      <c r="D126">
        <v>3</v>
      </c>
      <c r="E126">
        <v>0</v>
      </c>
      <c r="F126" t="s">
        <v>13</v>
      </c>
      <c r="G126" t="s">
        <v>13</v>
      </c>
      <c r="H126">
        <f t="shared" si="8"/>
        <v>0</v>
      </c>
      <c r="I126">
        <f t="shared" si="9"/>
        <v>3</v>
      </c>
    </row>
    <row r="127" spans="1:9" x14ac:dyDescent="0.3">
      <c r="A127" t="s">
        <v>285</v>
      </c>
      <c r="B127" s="1">
        <v>45580</v>
      </c>
      <c r="C127" t="s">
        <v>280</v>
      </c>
      <c r="D127">
        <v>3</v>
      </c>
      <c r="E127">
        <v>0</v>
      </c>
      <c r="F127" t="s">
        <v>17</v>
      </c>
      <c r="G127" t="s">
        <v>17</v>
      </c>
      <c r="H127">
        <f t="shared" si="8"/>
        <v>0</v>
      </c>
      <c r="I127">
        <f t="shared" si="9"/>
        <v>3</v>
      </c>
    </row>
    <row r="128" spans="1:9" x14ac:dyDescent="0.3">
      <c r="A128" t="s">
        <v>286</v>
      </c>
      <c r="B128" s="1">
        <v>45580</v>
      </c>
      <c r="C128" t="s">
        <v>280</v>
      </c>
      <c r="D128">
        <v>3</v>
      </c>
      <c r="E128">
        <v>0</v>
      </c>
      <c r="F128" t="s">
        <v>17</v>
      </c>
      <c r="G128" t="s">
        <v>17</v>
      </c>
      <c r="H128">
        <f t="shared" si="8"/>
        <v>0</v>
      </c>
      <c r="I128">
        <f t="shared" si="9"/>
        <v>3</v>
      </c>
    </row>
    <row r="129" spans="1:9" x14ac:dyDescent="0.3">
      <c r="A129" t="s">
        <v>160</v>
      </c>
      <c r="B129" s="1">
        <v>45643</v>
      </c>
      <c r="C129" t="s">
        <v>290</v>
      </c>
      <c r="D129">
        <v>3</v>
      </c>
      <c r="E129">
        <v>0</v>
      </c>
      <c r="F129" t="s">
        <v>13</v>
      </c>
      <c r="G129" t="s">
        <v>13</v>
      </c>
      <c r="H129">
        <f t="shared" si="8"/>
        <v>0</v>
      </c>
      <c r="I129">
        <f t="shared" si="9"/>
        <v>3</v>
      </c>
    </row>
    <row r="130" spans="1:9" x14ac:dyDescent="0.3">
      <c r="A130" t="s">
        <v>165</v>
      </c>
      <c r="B130" s="1">
        <v>45643</v>
      </c>
      <c r="C130" t="s">
        <v>290</v>
      </c>
      <c r="D130">
        <v>3</v>
      </c>
      <c r="E130">
        <v>0</v>
      </c>
      <c r="F130" t="s">
        <v>17</v>
      </c>
      <c r="G130" t="s">
        <v>13</v>
      </c>
      <c r="H130">
        <f t="shared" si="8"/>
        <v>2</v>
      </c>
      <c r="I130">
        <f t="shared" si="9"/>
        <v>5</v>
      </c>
    </row>
    <row r="131" spans="1:9" x14ac:dyDescent="0.3">
      <c r="A131" t="s">
        <v>143</v>
      </c>
      <c r="B131" s="1">
        <v>45643</v>
      </c>
      <c r="C131" t="s">
        <v>290</v>
      </c>
      <c r="D131">
        <v>3</v>
      </c>
      <c r="E131">
        <v>0</v>
      </c>
      <c r="F131" t="s">
        <v>13</v>
      </c>
      <c r="G131" t="s">
        <v>13</v>
      </c>
      <c r="H131">
        <f t="shared" ref="H131:H139" si="10">IF(F131="Y",2,0)-IF(G131="Y",2,0)</f>
        <v>0</v>
      </c>
      <c r="I131">
        <f t="shared" ref="I131:I139" si="11">SUM(D131:H131)</f>
        <v>3</v>
      </c>
    </row>
    <row r="132" spans="1:9" x14ac:dyDescent="0.3">
      <c r="A132" t="s">
        <v>80</v>
      </c>
      <c r="B132" s="1">
        <v>45643</v>
      </c>
      <c r="C132" t="s">
        <v>290</v>
      </c>
      <c r="D132">
        <v>3</v>
      </c>
      <c r="E132">
        <v>0</v>
      </c>
      <c r="F132" t="s">
        <v>13</v>
      </c>
      <c r="G132" t="s">
        <v>13</v>
      </c>
      <c r="H132">
        <f t="shared" si="10"/>
        <v>0</v>
      </c>
      <c r="I132">
        <f t="shared" si="11"/>
        <v>3</v>
      </c>
    </row>
    <row r="133" spans="1:9" x14ac:dyDescent="0.3">
      <c r="A133" t="s">
        <v>15</v>
      </c>
      <c r="B133" s="1">
        <v>45643</v>
      </c>
      <c r="C133" t="s">
        <v>290</v>
      </c>
      <c r="D133">
        <v>3</v>
      </c>
      <c r="E133">
        <v>0</v>
      </c>
      <c r="F133" t="s">
        <v>13</v>
      </c>
      <c r="G133" t="s">
        <v>13</v>
      </c>
      <c r="H133">
        <f t="shared" si="10"/>
        <v>0</v>
      </c>
      <c r="I133">
        <f t="shared" si="11"/>
        <v>3</v>
      </c>
    </row>
    <row r="134" spans="1:9" x14ac:dyDescent="0.3">
      <c r="A134" t="s">
        <v>201</v>
      </c>
      <c r="B134" s="1">
        <v>45643</v>
      </c>
      <c r="C134" t="s">
        <v>290</v>
      </c>
      <c r="D134">
        <v>3</v>
      </c>
      <c r="E134">
        <v>0</v>
      </c>
      <c r="F134" t="s">
        <v>13</v>
      </c>
      <c r="G134" t="s">
        <v>13</v>
      </c>
      <c r="H134">
        <f t="shared" si="10"/>
        <v>0</v>
      </c>
      <c r="I134">
        <f t="shared" si="11"/>
        <v>3</v>
      </c>
    </row>
    <row r="135" spans="1:9" x14ac:dyDescent="0.3">
      <c r="A135" t="s">
        <v>40</v>
      </c>
      <c r="B135" s="1">
        <v>45643</v>
      </c>
      <c r="C135" t="s">
        <v>290</v>
      </c>
      <c r="D135">
        <v>3</v>
      </c>
      <c r="E135">
        <v>0</v>
      </c>
      <c r="F135" t="s">
        <v>13</v>
      </c>
      <c r="G135" t="s">
        <v>13</v>
      </c>
      <c r="H135">
        <f t="shared" si="10"/>
        <v>0</v>
      </c>
      <c r="I135">
        <f t="shared" si="11"/>
        <v>3</v>
      </c>
    </row>
    <row r="136" spans="1:9" x14ac:dyDescent="0.3">
      <c r="A136" t="s">
        <v>102</v>
      </c>
      <c r="B136" s="1">
        <v>45643</v>
      </c>
      <c r="C136" t="s">
        <v>290</v>
      </c>
      <c r="D136">
        <v>3</v>
      </c>
      <c r="E136">
        <v>0</v>
      </c>
      <c r="F136" t="s">
        <v>13</v>
      </c>
      <c r="G136" t="s">
        <v>13</v>
      </c>
      <c r="H136">
        <f t="shared" si="10"/>
        <v>0</v>
      </c>
      <c r="I136">
        <f t="shared" si="11"/>
        <v>3</v>
      </c>
    </row>
    <row r="137" spans="1:9" x14ac:dyDescent="0.3">
      <c r="A137" t="s">
        <v>23</v>
      </c>
      <c r="B137" s="1">
        <v>45643</v>
      </c>
      <c r="C137" t="s">
        <v>290</v>
      </c>
      <c r="D137">
        <v>3</v>
      </c>
      <c r="E137">
        <v>0</v>
      </c>
      <c r="F137" t="s">
        <v>13</v>
      </c>
      <c r="G137" t="s">
        <v>13</v>
      </c>
      <c r="H137">
        <f t="shared" si="10"/>
        <v>0</v>
      </c>
      <c r="I137">
        <f t="shared" si="11"/>
        <v>3</v>
      </c>
    </row>
    <row r="138" spans="1:9" x14ac:dyDescent="0.3">
      <c r="A138" t="s">
        <v>168</v>
      </c>
      <c r="B138" s="1">
        <v>45643</v>
      </c>
      <c r="C138" t="s">
        <v>290</v>
      </c>
      <c r="D138">
        <v>3</v>
      </c>
      <c r="E138">
        <v>0</v>
      </c>
      <c r="F138" t="s">
        <v>13</v>
      </c>
      <c r="G138" t="s">
        <v>13</v>
      </c>
      <c r="H138">
        <f t="shared" si="10"/>
        <v>0</v>
      </c>
      <c r="I138">
        <f t="shared" si="11"/>
        <v>3</v>
      </c>
    </row>
    <row r="139" spans="1:9" x14ac:dyDescent="0.3">
      <c r="A139" t="s">
        <v>291</v>
      </c>
      <c r="B139" s="1">
        <v>45643</v>
      </c>
      <c r="C139" t="s">
        <v>290</v>
      </c>
      <c r="D139">
        <v>3</v>
      </c>
      <c r="E139">
        <v>0</v>
      </c>
      <c r="F139" t="s">
        <v>17</v>
      </c>
      <c r="G139" t="s">
        <v>17</v>
      </c>
      <c r="H139">
        <f t="shared" si="10"/>
        <v>0</v>
      </c>
      <c r="I139">
        <f t="shared" si="11"/>
        <v>3</v>
      </c>
    </row>
    <row r="140" spans="1:9" x14ac:dyDescent="0.3">
      <c r="B140" s="1"/>
    </row>
    <row r="141" spans="1:9" x14ac:dyDescent="0.3">
      <c r="B141" s="1"/>
    </row>
  </sheetData>
  <sheetProtection sheet="1" objects="1" scenarios="1"/>
  <autoFilter ref="A1:I139" xr:uid="{D6FF8FCE-AD4D-4D62-A69E-3071BEECC442}"/>
  <mergeCells count="5">
    <mergeCell ref="A1:A2"/>
    <mergeCell ref="B1:B2"/>
    <mergeCell ref="C1:C2"/>
    <mergeCell ref="I1:I2"/>
    <mergeCell ref="F2:G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442CA-CDE8-4AD5-A463-23D98C5008F9}">
  <dimension ref="A1:E146"/>
  <sheetViews>
    <sheetView workbookViewId="0">
      <selection activeCell="D9" sqref="D9"/>
    </sheetView>
  </sheetViews>
  <sheetFormatPr defaultRowHeight="14.4" x14ac:dyDescent="0.3"/>
  <cols>
    <col min="1" max="1" width="18.5546875" bestFit="1" customWidth="1"/>
    <col min="2" max="2" width="11.6640625" bestFit="1" customWidth="1"/>
    <col min="4" max="4" width="20.33203125" bestFit="1" customWidth="1"/>
    <col min="5" max="5" width="18.33203125" bestFit="1" customWidth="1"/>
  </cols>
  <sheetData>
    <row r="1" spans="1:5" x14ac:dyDescent="0.3">
      <c r="A1" s="9" t="s">
        <v>87</v>
      </c>
      <c r="B1" t="s">
        <v>89</v>
      </c>
      <c r="D1" s="9" t="s">
        <v>87</v>
      </c>
      <c r="E1" t="s">
        <v>90</v>
      </c>
    </row>
    <row r="2" spans="1:5" x14ac:dyDescent="0.3">
      <c r="A2" s="10" t="s">
        <v>23</v>
      </c>
      <c r="B2" s="26">
        <v>66</v>
      </c>
      <c r="D2" s="19" t="s">
        <v>15</v>
      </c>
      <c r="E2" s="29">
        <v>76</v>
      </c>
    </row>
    <row r="3" spans="1:5" x14ac:dyDescent="0.3">
      <c r="A3" s="10" t="s">
        <v>65</v>
      </c>
      <c r="B3" s="26">
        <v>64</v>
      </c>
      <c r="D3" s="20" t="s">
        <v>65</v>
      </c>
      <c r="E3" s="30">
        <v>72</v>
      </c>
    </row>
    <row r="4" spans="1:5" x14ac:dyDescent="0.3">
      <c r="A4" s="10" t="s">
        <v>15</v>
      </c>
      <c r="B4" s="26">
        <v>62</v>
      </c>
      <c r="D4" s="19" t="s">
        <v>23</v>
      </c>
      <c r="E4" s="29">
        <v>69</v>
      </c>
    </row>
    <row r="5" spans="1:5" x14ac:dyDescent="0.3">
      <c r="A5" s="10" t="s">
        <v>52</v>
      </c>
      <c r="B5" s="26">
        <v>60</v>
      </c>
      <c r="D5" s="21" t="s">
        <v>52</v>
      </c>
      <c r="E5" s="32">
        <v>60</v>
      </c>
    </row>
    <row r="6" spans="1:5" x14ac:dyDescent="0.3">
      <c r="A6" s="10" t="s">
        <v>32</v>
      </c>
      <c r="B6" s="26">
        <v>59</v>
      </c>
      <c r="D6" s="28" t="s">
        <v>32</v>
      </c>
      <c r="E6" s="27">
        <v>59</v>
      </c>
    </row>
    <row r="7" spans="1:5" x14ac:dyDescent="0.3">
      <c r="A7" s="10" t="s">
        <v>27</v>
      </c>
      <c r="B7" s="26">
        <v>57</v>
      </c>
      <c r="D7" s="28" t="s">
        <v>27</v>
      </c>
      <c r="E7" s="27">
        <v>57</v>
      </c>
    </row>
    <row r="8" spans="1:5" x14ac:dyDescent="0.3">
      <c r="A8" s="10" t="s">
        <v>22</v>
      </c>
      <c r="B8" s="26">
        <v>51</v>
      </c>
      <c r="D8" s="28" t="s">
        <v>22</v>
      </c>
      <c r="E8" s="27">
        <v>51</v>
      </c>
    </row>
    <row r="9" spans="1:5" x14ac:dyDescent="0.3">
      <c r="A9" s="10" t="s">
        <v>34</v>
      </c>
      <c r="B9" s="26">
        <v>39</v>
      </c>
      <c r="D9" s="28" t="s">
        <v>21</v>
      </c>
      <c r="E9" s="27">
        <v>49</v>
      </c>
    </row>
    <row r="10" spans="1:5" x14ac:dyDescent="0.3">
      <c r="A10" s="10" t="s">
        <v>28</v>
      </c>
      <c r="B10" s="26">
        <v>37</v>
      </c>
      <c r="D10" s="20" t="s">
        <v>28</v>
      </c>
      <c r="E10" s="30">
        <v>46</v>
      </c>
    </row>
    <row r="11" spans="1:5" x14ac:dyDescent="0.3">
      <c r="A11" s="10" t="s">
        <v>104</v>
      </c>
      <c r="B11" s="26">
        <v>33</v>
      </c>
      <c r="D11" s="28" t="s">
        <v>40</v>
      </c>
      <c r="E11" s="27">
        <v>43</v>
      </c>
    </row>
    <row r="12" spans="1:5" x14ac:dyDescent="0.3">
      <c r="A12" s="10" t="s">
        <v>19</v>
      </c>
      <c r="B12" s="26">
        <v>30</v>
      </c>
      <c r="D12" s="21" t="s">
        <v>26</v>
      </c>
      <c r="E12" s="32">
        <v>41</v>
      </c>
    </row>
    <row r="13" spans="1:5" x14ac:dyDescent="0.3">
      <c r="A13" s="10" t="s">
        <v>26</v>
      </c>
      <c r="B13" s="26">
        <v>29</v>
      </c>
      <c r="D13" s="28" t="s">
        <v>34</v>
      </c>
      <c r="E13" s="27">
        <v>39</v>
      </c>
    </row>
    <row r="14" spans="1:5" x14ac:dyDescent="0.3">
      <c r="A14" s="10" t="s">
        <v>102</v>
      </c>
      <c r="B14" s="26">
        <v>29</v>
      </c>
      <c r="D14" s="28" t="s">
        <v>104</v>
      </c>
      <c r="E14" s="27">
        <v>38</v>
      </c>
    </row>
    <row r="15" spans="1:5" x14ac:dyDescent="0.3">
      <c r="A15" s="10" t="s">
        <v>49</v>
      </c>
      <c r="B15" s="26">
        <v>28</v>
      </c>
      <c r="D15" s="28" t="s">
        <v>102</v>
      </c>
      <c r="E15" s="27">
        <v>38</v>
      </c>
    </row>
    <row r="16" spans="1:5" x14ac:dyDescent="0.3">
      <c r="A16" s="10" t="s">
        <v>21</v>
      </c>
      <c r="B16" s="26">
        <v>28</v>
      </c>
      <c r="D16" s="28" t="s">
        <v>143</v>
      </c>
      <c r="E16" s="27">
        <v>34</v>
      </c>
    </row>
    <row r="17" spans="1:5" x14ac:dyDescent="0.3">
      <c r="A17" s="10" t="s">
        <v>51</v>
      </c>
      <c r="B17" s="26">
        <v>28</v>
      </c>
      <c r="D17" s="28" t="s">
        <v>19</v>
      </c>
      <c r="E17" s="27">
        <v>33</v>
      </c>
    </row>
    <row r="18" spans="1:5" x14ac:dyDescent="0.3">
      <c r="A18" s="10" t="s">
        <v>38</v>
      </c>
      <c r="B18" s="26">
        <v>26</v>
      </c>
      <c r="D18" s="28" t="s">
        <v>82</v>
      </c>
      <c r="E18" s="27">
        <v>31</v>
      </c>
    </row>
    <row r="19" spans="1:5" x14ac:dyDescent="0.3">
      <c r="A19" s="10" t="s">
        <v>37</v>
      </c>
      <c r="B19" s="26">
        <v>26</v>
      </c>
      <c r="D19" s="28" t="s">
        <v>75</v>
      </c>
      <c r="E19" s="27">
        <v>28</v>
      </c>
    </row>
    <row r="20" spans="1:5" x14ac:dyDescent="0.3">
      <c r="A20" s="10" t="s">
        <v>75</v>
      </c>
      <c r="B20" s="26">
        <v>25</v>
      </c>
      <c r="D20" s="28" t="s">
        <v>49</v>
      </c>
      <c r="E20" s="27">
        <v>28</v>
      </c>
    </row>
    <row r="21" spans="1:5" x14ac:dyDescent="0.3">
      <c r="A21" s="10" t="s">
        <v>40</v>
      </c>
      <c r="B21" s="26">
        <v>24</v>
      </c>
      <c r="D21" s="28" t="s">
        <v>51</v>
      </c>
      <c r="E21" s="27">
        <v>28</v>
      </c>
    </row>
    <row r="22" spans="1:5" x14ac:dyDescent="0.3">
      <c r="A22" s="10" t="s">
        <v>143</v>
      </c>
      <c r="B22" s="26">
        <v>22</v>
      </c>
      <c r="D22" s="28" t="s">
        <v>37</v>
      </c>
      <c r="E22" s="27">
        <v>26</v>
      </c>
    </row>
    <row r="23" spans="1:5" x14ac:dyDescent="0.3">
      <c r="A23" s="10" t="s">
        <v>82</v>
      </c>
      <c r="B23" s="26">
        <v>22</v>
      </c>
      <c r="D23" s="28" t="s">
        <v>38</v>
      </c>
      <c r="E23" s="31">
        <v>26</v>
      </c>
    </row>
    <row r="24" spans="1:5" x14ac:dyDescent="0.3">
      <c r="A24" s="10" t="s">
        <v>113</v>
      </c>
      <c r="B24" s="26">
        <v>20</v>
      </c>
      <c r="D24" s="28" t="s">
        <v>68</v>
      </c>
      <c r="E24" s="27">
        <v>23</v>
      </c>
    </row>
    <row r="25" spans="1:5" x14ac:dyDescent="0.3">
      <c r="A25" s="10" t="s">
        <v>18</v>
      </c>
      <c r="B25" s="26">
        <v>18</v>
      </c>
      <c r="D25" s="28" t="s">
        <v>48</v>
      </c>
      <c r="E25" s="27">
        <v>22</v>
      </c>
    </row>
    <row r="26" spans="1:5" x14ac:dyDescent="0.3">
      <c r="A26" s="10" t="s">
        <v>144</v>
      </c>
      <c r="B26" s="26">
        <v>18</v>
      </c>
      <c r="D26" s="10" t="s">
        <v>168</v>
      </c>
      <c r="E26" s="27">
        <v>21</v>
      </c>
    </row>
    <row r="27" spans="1:5" x14ac:dyDescent="0.3">
      <c r="A27" s="10" t="s">
        <v>74</v>
      </c>
      <c r="B27" s="26">
        <v>17</v>
      </c>
      <c r="D27" s="28" t="s">
        <v>113</v>
      </c>
      <c r="E27" s="27">
        <v>20</v>
      </c>
    </row>
    <row r="28" spans="1:5" x14ac:dyDescent="0.3">
      <c r="A28" s="10" t="s">
        <v>174</v>
      </c>
      <c r="B28" s="26">
        <v>16</v>
      </c>
      <c r="D28" s="28" t="s">
        <v>114</v>
      </c>
      <c r="E28" s="27">
        <v>20</v>
      </c>
    </row>
    <row r="29" spans="1:5" x14ac:dyDescent="0.3">
      <c r="A29" s="10" t="s">
        <v>68</v>
      </c>
      <c r="B29" s="26">
        <v>14</v>
      </c>
      <c r="D29" s="28" t="s">
        <v>77</v>
      </c>
      <c r="E29" s="27">
        <v>19</v>
      </c>
    </row>
    <row r="30" spans="1:5" x14ac:dyDescent="0.3">
      <c r="A30" s="10" t="s">
        <v>20</v>
      </c>
      <c r="B30" s="26">
        <v>13</v>
      </c>
      <c r="D30" s="28" t="s">
        <v>80</v>
      </c>
      <c r="E30" s="27">
        <v>19</v>
      </c>
    </row>
    <row r="31" spans="1:5" x14ac:dyDescent="0.3">
      <c r="A31" s="10" t="s">
        <v>48</v>
      </c>
      <c r="B31" s="26">
        <v>13</v>
      </c>
      <c r="D31" s="10" t="s">
        <v>18</v>
      </c>
      <c r="E31" s="27">
        <v>18</v>
      </c>
    </row>
    <row r="32" spans="1:5" x14ac:dyDescent="0.3">
      <c r="A32" s="10" t="s">
        <v>50</v>
      </c>
      <c r="B32" s="26">
        <v>12</v>
      </c>
      <c r="D32" s="10" t="s">
        <v>47</v>
      </c>
      <c r="E32" s="27">
        <v>18</v>
      </c>
    </row>
    <row r="33" spans="1:5" x14ac:dyDescent="0.3">
      <c r="A33" s="10" t="s">
        <v>110</v>
      </c>
      <c r="B33" s="26">
        <v>11</v>
      </c>
      <c r="D33" s="28" t="s">
        <v>144</v>
      </c>
      <c r="E33" s="27">
        <v>18</v>
      </c>
    </row>
    <row r="34" spans="1:5" x14ac:dyDescent="0.3">
      <c r="A34" s="10" t="s">
        <v>258</v>
      </c>
      <c r="B34" s="26">
        <v>11</v>
      </c>
      <c r="D34" s="28" t="s">
        <v>78</v>
      </c>
      <c r="E34" s="27">
        <v>18</v>
      </c>
    </row>
    <row r="35" spans="1:5" x14ac:dyDescent="0.3">
      <c r="A35" s="10" t="s">
        <v>150</v>
      </c>
      <c r="B35" s="26">
        <v>10</v>
      </c>
      <c r="D35" s="10" t="s">
        <v>201</v>
      </c>
      <c r="E35" s="27">
        <v>17</v>
      </c>
    </row>
    <row r="36" spans="1:5" x14ac:dyDescent="0.3">
      <c r="A36" s="10" t="s">
        <v>214</v>
      </c>
      <c r="B36" s="26">
        <v>10</v>
      </c>
      <c r="D36" s="28" t="s">
        <v>74</v>
      </c>
      <c r="E36" s="27">
        <v>17</v>
      </c>
    </row>
    <row r="37" spans="1:5" x14ac:dyDescent="0.3">
      <c r="A37" s="10" t="s">
        <v>114</v>
      </c>
      <c r="B37" s="26">
        <v>9</v>
      </c>
      <c r="D37" s="10" t="s">
        <v>165</v>
      </c>
      <c r="E37" s="27">
        <v>16</v>
      </c>
    </row>
    <row r="38" spans="1:5" x14ac:dyDescent="0.3">
      <c r="A38" s="10" t="s">
        <v>25</v>
      </c>
      <c r="B38" s="26">
        <v>9</v>
      </c>
      <c r="D38" s="10" t="s">
        <v>174</v>
      </c>
      <c r="E38" s="27">
        <v>16</v>
      </c>
    </row>
    <row r="39" spans="1:5" x14ac:dyDescent="0.3">
      <c r="A39" s="10" t="s">
        <v>43</v>
      </c>
      <c r="B39" s="26">
        <v>8</v>
      </c>
      <c r="D39" s="10" t="s">
        <v>150</v>
      </c>
      <c r="E39" s="27">
        <v>16</v>
      </c>
    </row>
    <row r="40" spans="1:5" x14ac:dyDescent="0.3">
      <c r="A40" s="10" t="s">
        <v>118</v>
      </c>
      <c r="B40" s="26">
        <v>7</v>
      </c>
      <c r="D40" s="28" t="s">
        <v>83</v>
      </c>
      <c r="E40" s="27">
        <v>14</v>
      </c>
    </row>
    <row r="41" spans="1:5" x14ac:dyDescent="0.3">
      <c r="A41" s="10" t="s">
        <v>47</v>
      </c>
      <c r="B41" s="26">
        <v>7</v>
      </c>
      <c r="D41" s="28" t="s">
        <v>20</v>
      </c>
      <c r="E41" s="27">
        <v>13</v>
      </c>
    </row>
    <row r="42" spans="1:5" x14ac:dyDescent="0.3">
      <c r="A42" s="10" t="s">
        <v>125</v>
      </c>
      <c r="B42" s="26">
        <v>6</v>
      </c>
      <c r="D42" s="10" t="s">
        <v>160</v>
      </c>
      <c r="E42" s="27">
        <v>13</v>
      </c>
    </row>
    <row r="43" spans="1:5" x14ac:dyDescent="0.3">
      <c r="A43" s="10" t="s">
        <v>167</v>
      </c>
      <c r="B43" s="26">
        <v>6</v>
      </c>
      <c r="D43" s="28" t="s">
        <v>25</v>
      </c>
      <c r="E43" s="27">
        <v>12</v>
      </c>
    </row>
    <row r="44" spans="1:5" x14ac:dyDescent="0.3">
      <c r="A44" s="10" t="s">
        <v>44</v>
      </c>
      <c r="B44" s="26">
        <v>6</v>
      </c>
      <c r="D44" s="28" t="s">
        <v>50</v>
      </c>
      <c r="E44" s="27">
        <v>12</v>
      </c>
    </row>
    <row r="45" spans="1:5" x14ac:dyDescent="0.3">
      <c r="A45" s="10" t="s">
        <v>105</v>
      </c>
      <c r="B45" s="26">
        <v>6</v>
      </c>
      <c r="D45" s="10" t="s">
        <v>106</v>
      </c>
      <c r="E45" s="27">
        <v>12</v>
      </c>
    </row>
    <row r="46" spans="1:5" x14ac:dyDescent="0.3">
      <c r="A46" s="10" t="s">
        <v>63</v>
      </c>
      <c r="B46" s="26">
        <v>6</v>
      </c>
      <c r="D46" s="10" t="s">
        <v>210</v>
      </c>
      <c r="E46" s="27">
        <v>11</v>
      </c>
    </row>
    <row r="47" spans="1:5" x14ac:dyDescent="0.3">
      <c r="A47" s="10" t="s">
        <v>275</v>
      </c>
      <c r="B47" s="26">
        <v>6</v>
      </c>
      <c r="D47" s="10" t="s">
        <v>162</v>
      </c>
      <c r="E47" s="27">
        <v>11</v>
      </c>
    </row>
    <row r="48" spans="1:5" x14ac:dyDescent="0.3">
      <c r="A48" s="10" t="s">
        <v>165</v>
      </c>
      <c r="B48" s="26">
        <v>6</v>
      </c>
      <c r="D48" s="10" t="s">
        <v>258</v>
      </c>
      <c r="E48" s="27">
        <v>11</v>
      </c>
    </row>
    <row r="49" spans="1:5" x14ac:dyDescent="0.3">
      <c r="A49" s="10" t="s">
        <v>106</v>
      </c>
      <c r="B49" s="26">
        <v>6</v>
      </c>
      <c r="D49" s="10" t="s">
        <v>291</v>
      </c>
      <c r="E49" s="27">
        <v>11</v>
      </c>
    </row>
    <row r="50" spans="1:5" x14ac:dyDescent="0.3">
      <c r="A50" s="10" t="s">
        <v>161</v>
      </c>
      <c r="B50" s="26">
        <v>4</v>
      </c>
      <c r="D50" s="28" t="s">
        <v>110</v>
      </c>
      <c r="E50" s="27">
        <v>11</v>
      </c>
    </row>
    <row r="51" spans="1:5" x14ac:dyDescent="0.3">
      <c r="A51" s="10" t="s">
        <v>151</v>
      </c>
      <c r="B51" s="26">
        <v>4</v>
      </c>
      <c r="D51" s="10" t="s">
        <v>159</v>
      </c>
      <c r="E51" s="27">
        <v>11</v>
      </c>
    </row>
    <row r="52" spans="1:5" x14ac:dyDescent="0.3">
      <c r="A52" s="10" t="s">
        <v>156</v>
      </c>
      <c r="B52" s="26">
        <v>4</v>
      </c>
      <c r="D52" s="10" t="s">
        <v>156</v>
      </c>
      <c r="E52" s="27">
        <v>10</v>
      </c>
    </row>
    <row r="53" spans="1:5" x14ac:dyDescent="0.3">
      <c r="A53" s="10" t="s">
        <v>245</v>
      </c>
      <c r="B53" s="26">
        <v>4</v>
      </c>
      <c r="D53" s="10" t="s">
        <v>214</v>
      </c>
      <c r="E53" s="27">
        <v>10</v>
      </c>
    </row>
    <row r="54" spans="1:5" x14ac:dyDescent="0.3">
      <c r="A54" s="10" t="s">
        <v>238</v>
      </c>
      <c r="B54" s="26">
        <v>4</v>
      </c>
      <c r="D54" s="10" t="s">
        <v>151</v>
      </c>
      <c r="E54" s="27">
        <v>10</v>
      </c>
    </row>
    <row r="55" spans="1:5" x14ac:dyDescent="0.3">
      <c r="A55" s="10" t="s">
        <v>130</v>
      </c>
      <c r="B55" s="26">
        <v>3</v>
      </c>
      <c r="D55" s="10" t="s">
        <v>164</v>
      </c>
      <c r="E55" s="27">
        <v>9</v>
      </c>
    </row>
    <row r="56" spans="1:5" x14ac:dyDescent="0.3">
      <c r="A56" s="10" t="s">
        <v>29</v>
      </c>
      <c r="B56" s="26">
        <v>3</v>
      </c>
      <c r="D56" s="10" t="s">
        <v>172</v>
      </c>
      <c r="E56" s="27">
        <v>9</v>
      </c>
    </row>
    <row r="57" spans="1:5" x14ac:dyDescent="0.3">
      <c r="A57" s="10" t="s">
        <v>279</v>
      </c>
      <c r="B57" s="26">
        <v>3</v>
      </c>
      <c r="D57" s="10" t="s">
        <v>169</v>
      </c>
      <c r="E57" s="27">
        <v>9</v>
      </c>
    </row>
    <row r="58" spans="1:5" x14ac:dyDescent="0.3">
      <c r="A58" s="10" t="s">
        <v>131</v>
      </c>
      <c r="B58" s="26">
        <v>3</v>
      </c>
      <c r="D58" s="10" t="s">
        <v>167</v>
      </c>
      <c r="E58" s="27">
        <v>9</v>
      </c>
    </row>
    <row r="59" spans="1:5" x14ac:dyDescent="0.3">
      <c r="A59" s="10" t="s">
        <v>196</v>
      </c>
      <c r="B59" s="26">
        <v>3</v>
      </c>
      <c r="D59" s="28" t="s">
        <v>43</v>
      </c>
      <c r="E59" s="27">
        <v>8</v>
      </c>
    </row>
    <row r="60" spans="1:5" x14ac:dyDescent="0.3">
      <c r="A60" s="10" t="s">
        <v>168</v>
      </c>
      <c r="B60" s="26">
        <v>3</v>
      </c>
      <c r="D60" s="28" t="s">
        <v>81</v>
      </c>
      <c r="E60" s="27">
        <v>8</v>
      </c>
    </row>
    <row r="61" spans="1:5" x14ac:dyDescent="0.3">
      <c r="A61" s="10" t="s">
        <v>176</v>
      </c>
      <c r="B61" s="26">
        <v>3</v>
      </c>
      <c r="D61" s="28" t="s">
        <v>79</v>
      </c>
      <c r="E61" s="27">
        <v>8</v>
      </c>
    </row>
    <row r="62" spans="1:5" x14ac:dyDescent="0.3">
      <c r="A62" s="10" t="s">
        <v>169</v>
      </c>
      <c r="B62" s="26">
        <v>3</v>
      </c>
      <c r="D62" s="28" t="s">
        <v>118</v>
      </c>
      <c r="E62" s="27">
        <v>7</v>
      </c>
    </row>
    <row r="63" spans="1:5" x14ac:dyDescent="0.3">
      <c r="A63" s="10" t="s">
        <v>109</v>
      </c>
      <c r="B63" s="26">
        <v>2</v>
      </c>
      <c r="D63" s="10" t="s">
        <v>161</v>
      </c>
      <c r="E63" s="27">
        <v>7</v>
      </c>
    </row>
    <row r="64" spans="1:5" x14ac:dyDescent="0.3">
      <c r="A64" s="10" t="s">
        <v>103</v>
      </c>
      <c r="B64" s="26">
        <v>2</v>
      </c>
      <c r="D64" s="10" t="s">
        <v>196</v>
      </c>
      <c r="E64" s="27">
        <v>6</v>
      </c>
    </row>
    <row r="65" spans="1:5" x14ac:dyDescent="0.3">
      <c r="A65" s="10" t="s">
        <v>259</v>
      </c>
      <c r="B65" s="26">
        <v>2</v>
      </c>
      <c r="D65" s="10" t="s">
        <v>275</v>
      </c>
      <c r="E65" s="27">
        <v>6</v>
      </c>
    </row>
    <row r="66" spans="1:5" x14ac:dyDescent="0.3">
      <c r="A66" s="10" t="s">
        <v>218</v>
      </c>
      <c r="B66" s="26">
        <v>2</v>
      </c>
      <c r="D66" s="28" t="s">
        <v>63</v>
      </c>
      <c r="E66" s="27">
        <v>6</v>
      </c>
    </row>
    <row r="67" spans="1:5" x14ac:dyDescent="0.3">
      <c r="A67" s="10" t="s">
        <v>262</v>
      </c>
      <c r="B67" s="26">
        <v>2</v>
      </c>
      <c r="D67" s="28" t="s">
        <v>125</v>
      </c>
      <c r="E67" s="27">
        <v>6</v>
      </c>
    </row>
    <row r="68" spans="1:5" x14ac:dyDescent="0.3">
      <c r="A68" s="10" t="s">
        <v>230</v>
      </c>
      <c r="B68" s="26">
        <v>2</v>
      </c>
      <c r="D68" s="10" t="s">
        <v>44</v>
      </c>
      <c r="E68" s="27">
        <v>6</v>
      </c>
    </row>
    <row r="69" spans="1:5" x14ac:dyDescent="0.3">
      <c r="A69" s="10" t="s">
        <v>107</v>
      </c>
      <c r="B69" s="26">
        <v>2</v>
      </c>
      <c r="D69" s="28" t="s">
        <v>130</v>
      </c>
      <c r="E69" s="27">
        <v>6</v>
      </c>
    </row>
    <row r="70" spans="1:5" x14ac:dyDescent="0.3">
      <c r="A70" s="10" t="s">
        <v>242</v>
      </c>
      <c r="B70" s="26">
        <v>2</v>
      </c>
      <c r="D70" s="10" t="s">
        <v>105</v>
      </c>
      <c r="E70" s="27">
        <v>6</v>
      </c>
    </row>
    <row r="71" spans="1:5" x14ac:dyDescent="0.3">
      <c r="A71" s="10" t="s">
        <v>160</v>
      </c>
      <c r="B71" s="26">
        <v>1</v>
      </c>
      <c r="D71" s="28" t="s">
        <v>29</v>
      </c>
      <c r="E71" s="27">
        <v>6</v>
      </c>
    </row>
    <row r="72" spans="1:5" x14ac:dyDescent="0.3">
      <c r="A72" s="10" t="s">
        <v>252</v>
      </c>
      <c r="B72" s="26">
        <v>1</v>
      </c>
      <c r="D72" s="10" t="s">
        <v>203</v>
      </c>
      <c r="E72" s="27">
        <v>6</v>
      </c>
    </row>
    <row r="73" spans="1:5" x14ac:dyDescent="0.3">
      <c r="A73" s="10" t="s">
        <v>235</v>
      </c>
      <c r="B73" s="26">
        <v>1</v>
      </c>
      <c r="D73" s="10" t="s">
        <v>281</v>
      </c>
      <c r="E73" s="27">
        <v>5</v>
      </c>
    </row>
    <row r="74" spans="1:5" x14ac:dyDescent="0.3">
      <c r="A74" s="10" t="s">
        <v>188</v>
      </c>
      <c r="B74" s="26">
        <v>1</v>
      </c>
      <c r="D74" s="10" t="s">
        <v>238</v>
      </c>
      <c r="E74" s="27">
        <v>4</v>
      </c>
    </row>
    <row r="75" spans="1:5" x14ac:dyDescent="0.3">
      <c r="A75" s="10" t="s">
        <v>293</v>
      </c>
      <c r="B75" s="26">
        <v>1</v>
      </c>
      <c r="D75" s="28" t="s">
        <v>245</v>
      </c>
      <c r="E75" s="27">
        <v>4</v>
      </c>
    </row>
    <row r="76" spans="1:5" x14ac:dyDescent="0.3">
      <c r="A76" s="10" t="s">
        <v>66</v>
      </c>
      <c r="B76" s="26">
        <v>1</v>
      </c>
      <c r="D76" s="10" t="s">
        <v>170</v>
      </c>
      <c r="E76" s="27">
        <v>3</v>
      </c>
    </row>
    <row r="77" spans="1:5" x14ac:dyDescent="0.3">
      <c r="A77" s="10" t="s">
        <v>300</v>
      </c>
      <c r="B77" s="26">
        <v>1</v>
      </c>
      <c r="D77" s="10" t="s">
        <v>282</v>
      </c>
      <c r="E77" s="27">
        <v>3</v>
      </c>
    </row>
    <row r="78" spans="1:5" x14ac:dyDescent="0.3">
      <c r="A78" s="10" t="s">
        <v>24</v>
      </c>
      <c r="B78" s="26">
        <v>1</v>
      </c>
      <c r="D78" s="10" t="s">
        <v>171</v>
      </c>
      <c r="E78" s="27">
        <v>3</v>
      </c>
    </row>
    <row r="79" spans="1:5" x14ac:dyDescent="0.3">
      <c r="A79" s="10" t="s">
        <v>115</v>
      </c>
      <c r="B79" s="26">
        <v>1</v>
      </c>
      <c r="D79" s="10" t="s">
        <v>202</v>
      </c>
      <c r="E79" s="27">
        <v>3</v>
      </c>
    </row>
    <row r="80" spans="1:5" x14ac:dyDescent="0.3">
      <c r="A80" s="10" t="s">
        <v>88</v>
      </c>
      <c r="B80" s="26"/>
      <c r="D80" s="10" t="s">
        <v>286</v>
      </c>
      <c r="E80" s="27">
        <v>3</v>
      </c>
    </row>
    <row r="81" spans="1:5" x14ac:dyDescent="0.3">
      <c r="D81" s="10" t="s">
        <v>163</v>
      </c>
      <c r="E81" s="27">
        <v>3</v>
      </c>
    </row>
    <row r="82" spans="1:5" x14ac:dyDescent="0.3">
      <c r="D82" s="10" t="s">
        <v>176</v>
      </c>
      <c r="E82" s="27">
        <v>3</v>
      </c>
    </row>
    <row r="83" spans="1:5" x14ac:dyDescent="0.3">
      <c r="D83" s="28" t="s">
        <v>131</v>
      </c>
      <c r="E83" s="27">
        <v>3</v>
      </c>
    </row>
    <row r="84" spans="1:5" x14ac:dyDescent="0.3">
      <c r="D84" s="10" t="s">
        <v>285</v>
      </c>
      <c r="E84" s="27">
        <v>3</v>
      </c>
    </row>
    <row r="85" spans="1:5" x14ac:dyDescent="0.3">
      <c r="D85" s="10" t="s">
        <v>279</v>
      </c>
      <c r="E85" s="27">
        <v>3</v>
      </c>
    </row>
    <row r="86" spans="1:5" x14ac:dyDescent="0.3">
      <c r="D86" s="10" t="s">
        <v>166</v>
      </c>
      <c r="E86" s="27">
        <v>3</v>
      </c>
    </row>
    <row r="87" spans="1:5" x14ac:dyDescent="0.3">
      <c r="A87" s="9" t="s">
        <v>87</v>
      </c>
      <c r="B87" t="s">
        <v>89</v>
      </c>
      <c r="D87" s="10" t="s">
        <v>283</v>
      </c>
      <c r="E87" s="27">
        <v>3</v>
      </c>
    </row>
    <row r="88" spans="1:5" x14ac:dyDescent="0.3">
      <c r="A88" s="10" t="s">
        <v>21</v>
      </c>
      <c r="B88">
        <v>21</v>
      </c>
      <c r="D88" s="10" t="s">
        <v>211</v>
      </c>
      <c r="E88" s="27">
        <v>3</v>
      </c>
    </row>
    <row r="89" spans="1:5" x14ac:dyDescent="0.3">
      <c r="A89" s="10" t="s">
        <v>40</v>
      </c>
      <c r="B89">
        <v>19</v>
      </c>
      <c r="D89" s="10" t="s">
        <v>284</v>
      </c>
      <c r="E89" s="27">
        <v>3</v>
      </c>
    </row>
    <row r="90" spans="1:5" x14ac:dyDescent="0.3">
      <c r="A90" s="10" t="s">
        <v>77</v>
      </c>
      <c r="B90">
        <v>19</v>
      </c>
      <c r="D90" s="10" t="s">
        <v>212</v>
      </c>
      <c r="E90" s="27">
        <v>3</v>
      </c>
    </row>
    <row r="91" spans="1:5" x14ac:dyDescent="0.3">
      <c r="A91" s="10" t="s">
        <v>80</v>
      </c>
      <c r="B91">
        <v>19</v>
      </c>
      <c r="D91" s="10" t="s">
        <v>218</v>
      </c>
      <c r="E91" s="27">
        <v>2</v>
      </c>
    </row>
    <row r="92" spans="1:5" x14ac:dyDescent="0.3">
      <c r="A92" s="10" t="s">
        <v>168</v>
      </c>
      <c r="B92">
        <v>18</v>
      </c>
      <c r="D92" s="10" t="s">
        <v>259</v>
      </c>
      <c r="E92" s="27">
        <v>2</v>
      </c>
    </row>
    <row r="93" spans="1:5" x14ac:dyDescent="0.3">
      <c r="A93" s="10" t="s">
        <v>78</v>
      </c>
      <c r="B93">
        <v>18</v>
      </c>
      <c r="D93" s="28" t="s">
        <v>103</v>
      </c>
      <c r="E93" s="27">
        <v>2</v>
      </c>
    </row>
    <row r="94" spans="1:5" x14ac:dyDescent="0.3">
      <c r="A94" s="10" t="s">
        <v>201</v>
      </c>
      <c r="B94">
        <v>17</v>
      </c>
      <c r="D94" s="10" t="s">
        <v>230</v>
      </c>
      <c r="E94" s="27">
        <v>2</v>
      </c>
    </row>
    <row r="95" spans="1:5" x14ac:dyDescent="0.3">
      <c r="A95" s="10" t="s">
        <v>83</v>
      </c>
      <c r="B95">
        <v>14</v>
      </c>
      <c r="D95" s="10" t="s">
        <v>262</v>
      </c>
      <c r="E95" s="27">
        <v>2</v>
      </c>
    </row>
    <row r="96" spans="1:5" x14ac:dyDescent="0.3">
      <c r="A96" s="10" t="s">
        <v>15</v>
      </c>
      <c r="B96">
        <v>14</v>
      </c>
      <c r="D96" s="10" t="s">
        <v>109</v>
      </c>
      <c r="E96" s="27">
        <v>2</v>
      </c>
    </row>
    <row r="97" spans="1:5" x14ac:dyDescent="0.3">
      <c r="A97" s="10" t="s">
        <v>160</v>
      </c>
      <c r="B97">
        <v>12</v>
      </c>
      <c r="D97" s="10" t="s">
        <v>107</v>
      </c>
      <c r="E97" s="27">
        <v>2</v>
      </c>
    </row>
    <row r="98" spans="1:5" x14ac:dyDescent="0.3">
      <c r="A98" s="10" t="s">
        <v>143</v>
      </c>
      <c r="B98">
        <v>12</v>
      </c>
      <c r="D98" s="10" t="s">
        <v>242</v>
      </c>
      <c r="E98" s="27">
        <v>2</v>
      </c>
    </row>
    <row r="99" spans="1:5" x14ac:dyDescent="0.3">
      <c r="A99" s="10" t="s">
        <v>26</v>
      </c>
      <c r="B99">
        <v>12</v>
      </c>
      <c r="D99" s="10" t="s">
        <v>293</v>
      </c>
      <c r="E99" s="27">
        <v>1</v>
      </c>
    </row>
    <row r="100" spans="1:5" x14ac:dyDescent="0.3">
      <c r="A100" s="10" t="s">
        <v>291</v>
      </c>
      <c r="B100">
        <v>11</v>
      </c>
      <c r="D100" s="10" t="s">
        <v>24</v>
      </c>
      <c r="E100" s="27">
        <v>1</v>
      </c>
    </row>
    <row r="101" spans="1:5" x14ac:dyDescent="0.3">
      <c r="A101" s="10" t="s">
        <v>114</v>
      </c>
      <c r="B101">
        <v>11</v>
      </c>
      <c r="D101" s="10" t="s">
        <v>300</v>
      </c>
      <c r="E101" s="27">
        <v>1</v>
      </c>
    </row>
    <row r="102" spans="1:5" x14ac:dyDescent="0.3">
      <c r="A102" s="10" t="s">
        <v>159</v>
      </c>
      <c r="B102">
        <v>11</v>
      </c>
      <c r="D102" s="10" t="s">
        <v>115</v>
      </c>
      <c r="E102" s="27">
        <v>1</v>
      </c>
    </row>
    <row r="103" spans="1:5" x14ac:dyDescent="0.3">
      <c r="A103" s="10" t="s">
        <v>162</v>
      </c>
      <c r="B103">
        <v>11</v>
      </c>
      <c r="D103" s="28" t="s">
        <v>66</v>
      </c>
      <c r="E103" s="27">
        <v>1</v>
      </c>
    </row>
    <row r="104" spans="1:5" x14ac:dyDescent="0.3">
      <c r="A104" s="10" t="s">
        <v>47</v>
      </c>
      <c r="B104">
        <v>11</v>
      </c>
      <c r="D104" s="10" t="s">
        <v>235</v>
      </c>
      <c r="E104" s="27">
        <v>1</v>
      </c>
    </row>
    <row r="105" spans="1:5" x14ac:dyDescent="0.3">
      <c r="A105" s="10" t="s">
        <v>210</v>
      </c>
      <c r="B105">
        <v>11</v>
      </c>
      <c r="D105" s="10" t="s">
        <v>252</v>
      </c>
      <c r="E105" s="27">
        <v>1</v>
      </c>
    </row>
    <row r="106" spans="1:5" x14ac:dyDescent="0.3">
      <c r="A106" s="10" t="s">
        <v>165</v>
      </c>
      <c r="B106">
        <v>10</v>
      </c>
      <c r="D106" s="10" t="s">
        <v>188</v>
      </c>
      <c r="E106" s="27">
        <v>1</v>
      </c>
    </row>
    <row r="107" spans="1:5" x14ac:dyDescent="0.3">
      <c r="A107" s="10" t="s">
        <v>82</v>
      </c>
      <c r="B107">
        <v>9</v>
      </c>
      <c r="D107" s="28" t="s">
        <v>88</v>
      </c>
      <c r="E107" s="27"/>
    </row>
    <row r="108" spans="1:5" x14ac:dyDescent="0.3">
      <c r="A108" s="10" t="s">
        <v>102</v>
      </c>
      <c r="B108">
        <v>9</v>
      </c>
      <c r="D108" s="28" t="s">
        <v>87</v>
      </c>
      <c r="E108" s="27">
        <v>0</v>
      </c>
    </row>
    <row r="109" spans="1:5" x14ac:dyDescent="0.3">
      <c r="A109" s="10" t="s">
        <v>48</v>
      </c>
      <c r="B109">
        <v>9</v>
      </c>
      <c r="D109" s="28" t="s">
        <v>88</v>
      </c>
      <c r="E109" s="27"/>
    </row>
    <row r="110" spans="1:5" x14ac:dyDescent="0.3">
      <c r="A110" s="10" t="s">
        <v>28</v>
      </c>
      <c r="B110">
        <v>9</v>
      </c>
    </row>
    <row r="111" spans="1:5" x14ac:dyDescent="0.3">
      <c r="A111" s="10" t="s">
        <v>68</v>
      </c>
      <c r="B111">
        <v>9</v>
      </c>
    </row>
    <row r="112" spans="1:5" x14ac:dyDescent="0.3">
      <c r="A112" s="10" t="s">
        <v>164</v>
      </c>
      <c r="B112">
        <v>9</v>
      </c>
    </row>
    <row r="113" spans="1:2" x14ac:dyDescent="0.3">
      <c r="A113" s="10" t="s">
        <v>172</v>
      </c>
      <c r="B113">
        <v>9</v>
      </c>
    </row>
    <row r="114" spans="1:2" x14ac:dyDescent="0.3">
      <c r="A114" s="10" t="s">
        <v>65</v>
      </c>
      <c r="B114">
        <v>8</v>
      </c>
    </row>
    <row r="115" spans="1:2" x14ac:dyDescent="0.3">
      <c r="A115" s="10" t="s">
        <v>79</v>
      </c>
      <c r="B115">
        <v>8</v>
      </c>
    </row>
    <row r="116" spans="1:2" x14ac:dyDescent="0.3">
      <c r="A116" s="10" t="s">
        <v>81</v>
      </c>
      <c r="B116">
        <v>8</v>
      </c>
    </row>
    <row r="117" spans="1:2" x14ac:dyDescent="0.3">
      <c r="A117" s="10" t="s">
        <v>150</v>
      </c>
      <c r="B117">
        <v>6</v>
      </c>
    </row>
    <row r="118" spans="1:2" x14ac:dyDescent="0.3">
      <c r="A118" s="10" t="s">
        <v>106</v>
      </c>
      <c r="B118">
        <v>6</v>
      </c>
    </row>
    <row r="119" spans="1:2" x14ac:dyDescent="0.3">
      <c r="A119" s="10" t="s">
        <v>203</v>
      </c>
      <c r="B119">
        <v>6</v>
      </c>
    </row>
    <row r="120" spans="1:2" x14ac:dyDescent="0.3">
      <c r="A120" s="10" t="s">
        <v>151</v>
      </c>
      <c r="B120">
        <v>6</v>
      </c>
    </row>
    <row r="121" spans="1:2" x14ac:dyDescent="0.3">
      <c r="A121" s="10" t="s">
        <v>169</v>
      </c>
      <c r="B121">
        <v>6</v>
      </c>
    </row>
    <row r="122" spans="1:2" x14ac:dyDescent="0.3">
      <c r="A122" s="10" t="s">
        <v>156</v>
      </c>
      <c r="B122">
        <v>6</v>
      </c>
    </row>
    <row r="123" spans="1:2" x14ac:dyDescent="0.3">
      <c r="A123" s="10" t="s">
        <v>281</v>
      </c>
      <c r="B123">
        <v>5</v>
      </c>
    </row>
    <row r="124" spans="1:2" x14ac:dyDescent="0.3">
      <c r="A124" s="10" t="s">
        <v>104</v>
      </c>
      <c r="B124">
        <v>5</v>
      </c>
    </row>
    <row r="125" spans="1:2" x14ac:dyDescent="0.3">
      <c r="A125" s="10" t="s">
        <v>283</v>
      </c>
      <c r="B125">
        <v>3</v>
      </c>
    </row>
    <row r="126" spans="1:2" x14ac:dyDescent="0.3">
      <c r="A126" s="10" t="s">
        <v>196</v>
      </c>
      <c r="B126">
        <v>3</v>
      </c>
    </row>
    <row r="127" spans="1:2" x14ac:dyDescent="0.3">
      <c r="A127" s="10" t="s">
        <v>212</v>
      </c>
      <c r="B127">
        <v>3</v>
      </c>
    </row>
    <row r="128" spans="1:2" x14ac:dyDescent="0.3">
      <c r="A128" s="10" t="s">
        <v>29</v>
      </c>
      <c r="B128">
        <v>3</v>
      </c>
    </row>
    <row r="129" spans="1:2" x14ac:dyDescent="0.3">
      <c r="A129" s="10" t="s">
        <v>282</v>
      </c>
      <c r="B129">
        <v>3</v>
      </c>
    </row>
    <row r="130" spans="1:2" x14ac:dyDescent="0.3">
      <c r="A130" s="10" t="s">
        <v>166</v>
      </c>
      <c r="B130">
        <v>3</v>
      </c>
    </row>
    <row r="131" spans="1:2" x14ac:dyDescent="0.3">
      <c r="A131" s="10" t="s">
        <v>285</v>
      </c>
      <c r="B131">
        <v>3</v>
      </c>
    </row>
    <row r="132" spans="1:2" x14ac:dyDescent="0.3">
      <c r="A132" s="10" t="s">
        <v>171</v>
      </c>
      <c r="B132">
        <v>3</v>
      </c>
    </row>
    <row r="133" spans="1:2" x14ac:dyDescent="0.3">
      <c r="A133" s="10" t="s">
        <v>75</v>
      </c>
      <c r="B133">
        <v>3</v>
      </c>
    </row>
    <row r="134" spans="1:2" x14ac:dyDescent="0.3">
      <c r="A134" s="10" t="s">
        <v>167</v>
      </c>
      <c r="B134">
        <v>3</v>
      </c>
    </row>
    <row r="135" spans="1:2" x14ac:dyDescent="0.3">
      <c r="A135" s="10" t="s">
        <v>23</v>
      </c>
      <c r="B135">
        <v>3</v>
      </c>
    </row>
    <row r="136" spans="1:2" x14ac:dyDescent="0.3">
      <c r="A136" s="10" t="s">
        <v>161</v>
      </c>
      <c r="B136">
        <v>3</v>
      </c>
    </row>
    <row r="137" spans="1:2" x14ac:dyDescent="0.3">
      <c r="A137" s="10" t="s">
        <v>130</v>
      </c>
      <c r="B137">
        <v>3</v>
      </c>
    </row>
    <row r="138" spans="1:2" x14ac:dyDescent="0.3">
      <c r="A138" s="10" t="s">
        <v>25</v>
      </c>
      <c r="B138">
        <v>3</v>
      </c>
    </row>
    <row r="139" spans="1:2" x14ac:dyDescent="0.3">
      <c r="A139" s="10" t="s">
        <v>284</v>
      </c>
      <c r="B139">
        <v>3</v>
      </c>
    </row>
    <row r="140" spans="1:2" x14ac:dyDescent="0.3">
      <c r="A140" s="10" t="s">
        <v>286</v>
      </c>
      <c r="B140">
        <v>3</v>
      </c>
    </row>
    <row r="141" spans="1:2" x14ac:dyDescent="0.3">
      <c r="A141" s="10" t="s">
        <v>202</v>
      </c>
      <c r="B141">
        <v>3</v>
      </c>
    </row>
    <row r="142" spans="1:2" x14ac:dyDescent="0.3">
      <c r="A142" s="10" t="s">
        <v>163</v>
      </c>
      <c r="B142">
        <v>3</v>
      </c>
    </row>
    <row r="143" spans="1:2" x14ac:dyDescent="0.3">
      <c r="A143" s="10" t="s">
        <v>19</v>
      </c>
      <c r="B143">
        <v>3</v>
      </c>
    </row>
    <row r="144" spans="1:2" x14ac:dyDescent="0.3">
      <c r="A144" s="10" t="s">
        <v>211</v>
      </c>
      <c r="B144">
        <v>3</v>
      </c>
    </row>
    <row r="145" spans="1:2" x14ac:dyDescent="0.3">
      <c r="A145" s="10" t="s">
        <v>170</v>
      </c>
      <c r="B145">
        <v>3</v>
      </c>
    </row>
    <row r="146" spans="1:2" x14ac:dyDescent="0.3">
      <c r="A146" s="10" t="s">
        <v>88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39733-47DD-4C70-A332-F24DC2274C05}">
  <dimension ref="A1:K125"/>
  <sheetViews>
    <sheetView topLeftCell="B1" workbookViewId="0">
      <selection activeCell="J6" sqref="J6"/>
    </sheetView>
  </sheetViews>
  <sheetFormatPr defaultRowHeight="14.4" x14ac:dyDescent="0.3"/>
  <cols>
    <col min="1" max="1" width="26.5546875" bestFit="1" customWidth="1"/>
    <col min="2" max="2" width="14.6640625" bestFit="1" customWidth="1"/>
    <col min="4" max="4" width="16.88671875" bestFit="1" customWidth="1"/>
    <col min="5" max="5" width="13.88671875" bestFit="1" customWidth="1"/>
    <col min="7" max="7" width="16.77734375" bestFit="1" customWidth="1"/>
    <col min="8" max="8" width="13.88671875" bestFit="1" customWidth="1"/>
    <col min="10" max="10" width="18.5546875" bestFit="1" customWidth="1"/>
    <col min="11" max="11" width="13.88671875" bestFit="1" customWidth="1"/>
  </cols>
  <sheetData>
    <row r="1" spans="1:11" x14ac:dyDescent="0.3">
      <c r="A1" s="9" t="s">
        <v>87</v>
      </c>
      <c r="B1" t="s">
        <v>147</v>
      </c>
      <c r="D1" s="9" t="s">
        <v>8</v>
      </c>
      <c r="E1" t="s">
        <v>13</v>
      </c>
      <c r="G1" s="9" t="s">
        <v>8</v>
      </c>
      <c r="H1" t="s">
        <v>17</v>
      </c>
    </row>
    <row r="2" spans="1:11" x14ac:dyDescent="0.3">
      <c r="A2" s="10" t="s">
        <v>57</v>
      </c>
      <c r="B2" s="26">
        <v>181</v>
      </c>
      <c r="D2" s="9" t="s">
        <v>7</v>
      </c>
      <c r="E2" t="s">
        <v>17</v>
      </c>
      <c r="G2" s="9" t="s">
        <v>7</v>
      </c>
      <c r="H2" t="s">
        <v>17</v>
      </c>
      <c r="J2" s="9" t="s">
        <v>132</v>
      </c>
      <c r="K2" s="10">
        <v>1</v>
      </c>
    </row>
    <row r="3" spans="1:11" x14ac:dyDescent="0.3">
      <c r="A3" s="10" t="s">
        <v>53</v>
      </c>
      <c r="B3" s="26">
        <v>94</v>
      </c>
      <c r="D3" s="25" t="s">
        <v>184</v>
      </c>
      <c r="E3" s="25"/>
      <c r="G3" s="25" t="s">
        <v>185</v>
      </c>
      <c r="H3" s="25"/>
      <c r="J3" s="25" t="s">
        <v>304</v>
      </c>
      <c r="K3" s="25"/>
    </row>
    <row r="4" spans="1:11" x14ac:dyDescent="0.3">
      <c r="A4" s="10" t="s">
        <v>141</v>
      </c>
      <c r="B4" s="26">
        <v>87</v>
      </c>
      <c r="D4" s="9" t="s">
        <v>87</v>
      </c>
      <c r="E4" t="s">
        <v>183</v>
      </c>
      <c r="G4" s="9" t="s">
        <v>87</v>
      </c>
      <c r="H4" t="s">
        <v>183</v>
      </c>
      <c r="J4" s="9" t="s">
        <v>87</v>
      </c>
      <c r="K4" t="s">
        <v>183</v>
      </c>
    </row>
    <row r="5" spans="1:11" x14ac:dyDescent="0.3">
      <c r="A5" s="10" t="s">
        <v>12</v>
      </c>
      <c r="B5" s="26">
        <v>52</v>
      </c>
      <c r="D5" s="10" t="s">
        <v>65</v>
      </c>
      <c r="E5" s="26">
        <v>13</v>
      </c>
      <c r="G5" s="10" t="s">
        <v>26</v>
      </c>
      <c r="H5" s="26">
        <v>15</v>
      </c>
      <c r="J5" s="10" t="s">
        <v>32</v>
      </c>
      <c r="K5" s="26">
        <v>21</v>
      </c>
    </row>
    <row r="6" spans="1:11" x14ac:dyDescent="0.3">
      <c r="A6" s="10" t="s">
        <v>62</v>
      </c>
      <c r="B6" s="26">
        <v>39</v>
      </c>
      <c r="D6" s="10" t="s">
        <v>15</v>
      </c>
      <c r="E6" s="26">
        <v>10</v>
      </c>
      <c r="G6" s="10" t="s">
        <v>27</v>
      </c>
      <c r="H6" s="26">
        <v>14</v>
      </c>
      <c r="J6" s="10" t="s">
        <v>65</v>
      </c>
      <c r="K6" s="26">
        <v>17</v>
      </c>
    </row>
    <row r="7" spans="1:11" x14ac:dyDescent="0.3">
      <c r="A7" s="10" t="s">
        <v>134</v>
      </c>
      <c r="B7" s="26">
        <v>28</v>
      </c>
      <c r="D7" s="10" t="s">
        <v>21</v>
      </c>
      <c r="E7" s="26">
        <v>7</v>
      </c>
      <c r="G7" s="10" t="s">
        <v>15</v>
      </c>
      <c r="H7" s="26">
        <v>14</v>
      </c>
      <c r="J7" s="10" t="s">
        <v>52</v>
      </c>
      <c r="K7" s="26">
        <v>16</v>
      </c>
    </row>
    <row r="8" spans="1:11" x14ac:dyDescent="0.3">
      <c r="A8" s="10" t="s">
        <v>128</v>
      </c>
      <c r="B8" s="26">
        <v>19</v>
      </c>
      <c r="D8" s="10" t="s">
        <v>52</v>
      </c>
      <c r="E8" s="26">
        <v>5</v>
      </c>
      <c r="G8" s="10" t="s">
        <v>19</v>
      </c>
      <c r="H8" s="26">
        <v>13</v>
      </c>
      <c r="J8" s="10" t="s">
        <v>15</v>
      </c>
      <c r="K8" s="26">
        <v>15</v>
      </c>
    </row>
    <row r="9" spans="1:11" x14ac:dyDescent="0.3">
      <c r="A9" s="10" t="s">
        <v>69</v>
      </c>
      <c r="B9" s="26">
        <v>18</v>
      </c>
      <c r="D9" s="10" t="s">
        <v>34</v>
      </c>
      <c r="E9" s="26">
        <v>5</v>
      </c>
      <c r="G9" s="10" t="s">
        <v>28</v>
      </c>
      <c r="H9" s="26">
        <v>12</v>
      </c>
      <c r="J9" s="10" t="s">
        <v>34</v>
      </c>
      <c r="K9" s="26">
        <v>11</v>
      </c>
    </row>
    <row r="10" spans="1:11" x14ac:dyDescent="0.3">
      <c r="A10" s="10" t="s">
        <v>137</v>
      </c>
      <c r="B10" s="26">
        <v>17</v>
      </c>
      <c r="D10" s="10" t="s">
        <v>104</v>
      </c>
      <c r="E10" s="26">
        <v>4</v>
      </c>
      <c r="G10" s="10" t="s">
        <v>32</v>
      </c>
      <c r="H10" s="26">
        <v>9</v>
      </c>
      <c r="J10" s="10" t="s">
        <v>37</v>
      </c>
      <c r="K10" s="26">
        <v>11</v>
      </c>
    </row>
    <row r="11" spans="1:11" x14ac:dyDescent="0.3">
      <c r="A11" s="10" t="s">
        <v>72</v>
      </c>
      <c r="B11" s="26">
        <v>17</v>
      </c>
      <c r="D11" s="10" t="s">
        <v>174</v>
      </c>
      <c r="E11" s="26">
        <v>4</v>
      </c>
      <c r="G11" s="10" t="s">
        <v>49</v>
      </c>
      <c r="H11" s="26">
        <v>8</v>
      </c>
      <c r="J11" s="10" t="s">
        <v>28</v>
      </c>
      <c r="K11" s="26">
        <v>10</v>
      </c>
    </row>
    <row r="12" spans="1:11" x14ac:dyDescent="0.3">
      <c r="A12" s="10" t="s">
        <v>135</v>
      </c>
      <c r="B12" s="26">
        <v>15</v>
      </c>
      <c r="D12" s="10" t="s">
        <v>23</v>
      </c>
      <c r="E12" s="26">
        <v>3</v>
      </c>
      <c r="G12" s="10" t="s">
        <v>52</v>
      </c>
      <c r="H12" s="26">
        <v>8</v>
      </c>
      <c r="J12" s="10" t="s">
        <v>38</v>
      </c>
      <c r="K12" s="26">
        <v>10</v>
      </c>
    </row>
    <row r="13" spans="1:11" x14ac:dyDescent="0.3">
      <c r="A13" s="10" t="s">
        <v>33</v>
      </c>
      <c r="B13" s="26">
        <v>14</v>
      </c>
      <c r="D13" s="10" t="s">
        <v>113</v>
      </c>
      <c r="E13" s="26">
        <v>3</v>
      </c>
      <c r="G13" s="10" t="s">
        <v>82</v>
      </c>
      <c r="H13" s="26">
        <v>7</v>
      </c>
      <c r="J13" s="10" t="s">
        <v>23</v>
      </c>
      <c r="K13" s="26">
        <v>10</v>
      </c>
    </row>
    <row r="14" spans="1:11" x14ac:dyDescent="0.3">
      <c r="A14" s="10" t="s">
        <v>153</v>
      </c>
      <c r="B14" s="26">
        <v>9</v>
      </c>
      <c r="D14" s="10" t="s">
        <v>40</v>
      </c>
      <c r="E14" s="26">
        <v>3</v>
      </c>
      <c r="G14" s="10" t="s">
        <v>34</v>
      </c>
      <c r="H14" s="26">
        <v>6</v>
      </c>
      <c r="J14" s="10" t="s">
        <v>19</v>
      </c>
      <c r="K14" s="26">
        <v>7</v>
      </c>
    </row>
    <row r="15" spans="1:11" x14ac:dyDescent="0.3">
      <c r="A15" s="10" t="s">
        <v>126</v>
      </c>
      <c r="B15" s="26">
        <v>8</v>
      </c>
      <c r="D15" s="10" t="s">
        <v>28</v>
      </c>
      <c r="E15" s="26">
        <v>3</v>
      </c>
      <c r="G15" s="10" t="s">
        <v>47</v>
      </c>
      <c r="H15" s="26">
        <v>6</v>
      </c>
      <c r="J15" s="10" t="s">
        <v>113</v>
      </c>
      <c r="K15" s="26">
        <v>7</v>
      </c>
    </row>
    <row r="16" spans="1:11" x14ac:dyDescent="0.3">
      <c r="A16" s="10" t="s">
        <v>73</v>
      </c>
      <c r="B16" s="26">
        <v>8</v>
      </c>
      <c r="D16" s="10" t="s">
        <v>38</v>
      </c>
      <c r="E16" s="26">
        <v>3</v>
      </c>
      <c r="G16" s="10" t="s">
        <v>18</v>
      </c>
      <c r="H16" s="26">
        <v>5</v>
      </c>
      <c r="J16" s="10" t="s">
        <v>27</v>
      </c>
      <c r="K16" s="26">
        <v>5</v>
      </c>
    </row>
    <row r="17" spans="1:11" x14ac:dyDescent="0.3">
      <c r="A17" s="10" t="s">
        <v>155</v>
      </c>
      <c r="B17" s="26">
        <v>7</v>
      </c>
      <c r="D17" s="10" t="s">
        <v>102</v>
      </c>
      <c r="E17" s="26">
        <v>3</v>
      </c>
      <c r="G17" s="10" t="s">
        <v>65</v>
      </c>
      <c r="H17" s="26">
        <v>5</v>
      </c>
      <c r="J17" s="10" t="s">
        <v>18</v>
      </c>
      <c r="K17" s="26">
        <v>4</v>
      </c>
    </row>
    <row r="18" spans="1:11" x14ac:dyDescent="0.3">
      <c r="A18" s="10" t="s">
        <v>216</v>
      </c>
      <c r="B18" s="26">
        <v>6</v>
      </c>
      <c r="D18" s="10" t="s">
        <v>32</v>
      </c>
      <c r="E18" s="26">
        <v>3</v>
      </c>
      <c r="G18" s="10" t="s">
        <v>37</v>
      </c>
      <c r="H18" s="26">
        <v>4</v>
      </c>
      <c r="J18" s="10" t="s">
        <v>48</v>
      </c>
      <c r="K18" s="26">
        <v>4</v>
      </c>
    </row>
    <row r="19" spans="1:11" x14ac:dyDescent="0.3">
      <c r="A19" s="10" t="s">
        <v>139</v>
      </c>
      <c r="B19" s="26">
        <v>5</v>
      </c>
      <c r="D19" s="10" t="s">
        <v>150</v>
      </c>
      <c r="E19" s="26">
        <v>2</v>
      </c>
      <c r="G19" s="10" t="s">
        <v>38</v>
      </c>
      <c r="H19" s="26">
        <v>4</v>
      </c>
      <c r="J19" s="10" t="s">
        <v>74</v>
      </c>
      <c r="K19" s="26">
        <v>4</v>
      </c>
    </row>
    <row r="20" spans="1:11" x14ac:dyDescent="0.3">
      <c r="A20" s="10" t="s">
        <v>56</v>
      </c>
      <c r="B20" s="26">
        <v>5</v>
      </c>
      <c r="D20" s="10" t="s">
        <v>68</v>
      </c>
      <c r="E20" s="26">
        <v>2</v>
      </c>
      <c r="G20" s="10" t="s">
        <v>23</v>
      </c>
      <c r="H20" s="26">
        <v>4</v>
      </c>
      <c r="J20" s="10" t="s">
        <v>82</v>
      </c>
      <c r="K20" s="26">
        <v>4</v>
      </c>
    </row>
    <row r="21" spans="1:11" x14ac:dyDescent="0.3">
      <c r="A21" s="10" t="s">
        <v>157</v>
      </c>
      <c r="B21" s="26">
        <v>5</v>
      </c>
      <c r="D21" s="10" t="s">
        <v>131</v>
      </c>
      <c r="E21" s="26">
        <v>1</v>
      </c>
      <c r="G21" s="10" t="s">
        <v>68</v>
      </c>
      <c r="H21" s="26">
        <v>3</v>
      </c>
      <c r="J21" s="10" t="s">
        <v>143</v>
      </c>
      <c r="K21" s="26">
        <v>4</v>
      </c>
    </row>
    <row r="22" spans="1:11" x14ac:dyDescent="0.3">
      <c r="A22" s="10" t="s">
        <v>136</v>
      </c>
      <c r="B22" s="26">
        <v>5</v>
      </c>
      <c r="D22" s="10" t="s">
        <v>258</v>
      </c>
      <c r="E22" s="26">
        <v>1</v>
      </c>
      <c r="G22" s="10" t="s">
        <v>106</v>
      </c>
      <c r="H22" s="26">
        <v>3</v>
      </c>
      <c r="J22" s="10" t="s">
        <v>21</v>
      </c>
      <c r="K22" s="26">
        <v>3</v>
      </c>
    </row>
    <row r="23" spans="1:11" x14ac:dyDescent="0.3">
      <c r="A23" s="10" t="s">
        <v>225</v>
      </c>
      <c r="B23" s="26">
        <v>5</v>
      </c>
      <c r="D23" s="10" t="s">
        <v>105</v>
      </c>
      <c r="E23" s="26">
        <v>1</v>
      </c>
      <c r="G23" s="10" t="s">
        <v>174</v>
      </c>
      <c r="H23" s="26">
        <v>3</v>
      </c>
      <c r="J23" s="10" t="s">
        <v>125</v>
      </c>
      <c r="K23" s="26">
        <v>3</v>
      </c>
    </row>
    <row r="24" spans="1:11" x14ac:dyDescent="0.3">
      <c r="A24" s="10" t="s">
        <v>55</v>
      </c>
      <c r="B24" s="26">
        <v>4</v>
      </c>
      <c r="D24" s="10" t="s">
        <v>27</v>
      </c>
      <c r="E24" s="26">
        <v>1</v>
      </c>
      <c r="G24" s="10" t="s">
        <v>168</v>
      </c>
      <c r="H24" s="26">
        <v>3</v>
      </c>
      <c r="J24" s="10" t="s">
        <v>214</v>
      </c>
      <c r="K24" s="26">
        <v>2</v>
      </c>
    </row>
    <row r="25" spans="1:11" x14ac:dyDescent="0.3">
      <c r="A25" s="10" t="s">
        <v>256</v>
      </c>
      <c r="B25" s="26">
        <v>4</v>
      </c>
      <c r="D25" s="10" t="s">
        <v>176</v>
      </c>
      <c r="E25" s="26">
        <v>1</v>
      </c>
      <c r="G25" s="10" t="s">
        <v>130</v>
      </c>
      <c r="H25" s="26">
        <v>3</v>
      </c>
      <c r="J25" s="10" t="s">
        <v>110</v>
      </c>
      <c r="K25" s="26">
        <v>2</v>
      </c>
    </row>
    <row r="26" spans="1:11" x14ac:dyDescent="0.3">
      <c r="A26" s="10" t="s">
        <v>187</v>
      </c>
      <c r="B26" s="26">
        <v>3</v>
      </c>
      <c r="D26" s="10" t="s">
        <v>82</v>
      </c>
      <c r="E26" s="26">
        <v>1</v>
      </c>
      <c r="G26" s="10" t="s">
        <v>44</v>
      </c>
      <c r="H26" s="26">
        <v>3</v>
      </c>
      <c r="J26" s="10" t="s">
        <v>151</v>
      </c>
      <c r="K26" s="26">
        <v>2</v>
      </c>
    </row>
    <row r="27" spans="1:11" x14ac:dyDescent="0.3">
      <c r="A27" s="10" t="s">
        <v>177</v>
      </c>
      <c r="B27" s="26">
        <v>3</v>
      </c>
      <c r="D27" s="10" t="s">
        <v>109</v>
      </c>
      <c r="E27" s="26">
        <v>1</v>
      </c>
      <c r="G27" s="10" t="s">
        <v>21</v>
      </c>
      <c r="H27" s="26">
        <v>3</v>
      </c>
      <c r="J27" s="10" t="s">
        <v>40</v>
      </c>
      <c r="K27" s="26">
        <v>2</v>
      </c>
    </row>
    <row r="28" spans="1:11" x14ac:dyDescent="0.3">
      <c r="A28" s="10" t="s">
        <v>265</v>
      </c>
      <c r="B28" s="26">
        <v>3</v>
      </c>
      <c r="D28" s="10" t="s">
        <v>43</v>
      </c>
      <c r="E28" s="26">
        <v>1</v>
      </c>
      <c r="G28" s="10" t="s">
        <v>22</v>
      </c>
      <c r="H28" s="26">
        <v>3</v>
      </c>
      <c r="J28" s="10" t="s">
        <v>68</v>
      </c>
      <c r="K28" s="26">
        <v>2</v>
      </c>
    </row>
    <row r="29" spans="1:11" x14ac:dyDescent="0.3">
      <c r="A29" s="10" t="s">
        <v>122</v>
      </c>
      <c r="B29" s="26">
        <v>3</v>
      </c>
      <c r="D29" s="10" t="s">
        <v>238</v>
      </c>
      <c r="E29" s="26">
        <v>1</v>
      </c>
      <c r="G29" s="10" t="s">
        <v>214</v>
      </c>
      <c r="H29" s="26">
        <v>2</v>
      </c>
      <c r="J29" s="10" t="s">
        <v>167</v>
      </c>
      <c r="K29" s="26">
        <v>2</v>
      </c>
    </row>
    <row r="30" spans="1:11" x14ac:dyDescent="0.3">
      <c r="A30" s="10" t="s">
        <v>182</v>
      </c>
      <c r="B30" s="26">
        <v>3</v>
      </c>
      <c r="D30" s="10" t="s">
        <v>275</v>
      </c>
      <c r="E30" s="26">
        <v>1</v>
      </c>
      <c r="G30" s="10" t="s">
        <v>167</v>
      </c>
      <c r="H30" s="26">
        <v>2</v>
      </c>
      <c r="J30" s="10" t="s">
        <v>114</v>
      </c>
      <c r="K30" s="26">
        <v>2</v>
      </c>
    </row>
    <row r="31" spans="1:11" x14ac:dyDescent="0.3">
      <c r="A31" s="10" t="s">
        <v>180</v>
      </c>
      <c r="B31" s="26">
        <v>3</v>
      </c>
      <c r="D31" s="10" t="s">
        <v>19</v>
      </c>
      <c r="E31" s="26">
        <v>1</v>
      </c>
      <c r="G31" s="10" t="s">
        <v>25</v>
      </c>
      <c r="H31" s="26">
        <v>2</v>
      </c>
      <c r="J31" s="10" t="s">
        <v>26</v>
      </c>
      <c r="K31" s="26">
        <v>2</v>
      </c>
    </row>
    <row r="32" spans="1:11" x14ac:dyDescent="0.3">
      <c r="A32" s="10" t="s">
        <v>190</v>
      </c>
      <c r="B32" s="26">
        <v>3</v>
      </c>
      <c r="D32" s="10" t="s">
        <v>279</v>
      </c>
      <c r="E32" s="26">
        <v>1</v>
      </c>
      <c r="G32" s="10" t="s">
        <v>40</v>
      </c>
      <c r="H32" s="26">
        <v>2</v>
      </c>
      <c r="J32" s="10" t="s">
        <v>161</v>
      </c>
      <c r="K32" s="26">
        <v>2</v>
      </c>
    </row>
    <row r="33" spans="1:11" x14ac:dyDescent="0.3">
      <c r="A33" s="10" t="s">
        <v>46</v>
      </c>
      <c r="B33" s="26">
        <v>2</v>
      </c>
      <c r="D33" s="10" t="s">
        <v>51</v>
      </c>
      <c r="E33" s="26">
        <v>1</v>
      </c>
      <c r="G33" s="10" t="s">
        <v>20</v>
      </c>
      <c r="H33" s="26">
        <v>2</v>
      </c>
      <c r="J33" s="10" t="s">
        <v>102</v>
      </c>
      <c r="K33" s="26">
        <v>2</v>
      </c>
    </row>
    <row r="34" spans="1:11" x14ac:dyDescent="0.3">
      <c r="A34" s="10" t="s">
        <v>129</v>
      </c>
      <c r="B34" s="26">
        <v>2</v>
      </c>
      <c r="D34" s="10" t="s">
        <v>20</v>
      </c>
      <c r="E34" s="26">
        <v>1</v>
      </c>
      <c r="G34" s="10" t="s">
        <v>48</v>
      </c>
      <c r="H34" s="26">
        <v>2</v>
      </c>
      <c r="J34" s="10" t="s">
        <v>20</v>
      </c>
      <c r="K34" s="26">
        <v>2</v>
      </c>
    </row>
    <row r="35" spans="1:11" x14ac:dyDescent="0.3">
      <c r="A35" s="10" t="s">
        <v>249</v>
      </c>
      <c r="B35" s="26">
        <v>2</v>
      </c>
      <c r="D35" s="10" t="s">
        <v>148</v>
      </c>
      <c r="E35" s="26">
        <v>87</v>
      </c>
      <c r="G35" s="10" t="s">
        <v>74</v>
      </c>
      <c r="H35" s="26">
        <v>1</v>
      </c>
      <c r="J35" s="10" t="s">
        <v>75</v>
      </c>
      <c r="K35" s="26">
        <v>2</v>
      </c>
    </row>
    <row r="36" spans="1:11" x14ac:dyDescent="0.3">
      <c r="A36" s="10" t="s">
        <v>178</v>
      </c>
      <c r="B36" s="26">
        <v>2</v>
      </c>
      <c r="G36" s="10" t="s">
        <v>218</v>
      </c>
      <c r="H36" s="26">
        <v>1</v>
      </c>
      <c r="J36" s="10" t="s">
        <v>275</v>
      </c>
      <c r="K36" s="26">
        <v>1</v>
      </c>
    </row>
    <row r="37" spans="1:11" x14ac:dyDescent="0.3">
      <c r="A37" s="10" t="s">
        <v>220</v>
      </c>
      <c r="B37" s="26">
        <v>2</v>
      </c>
      <c r="G37" s="10" t="s">
        <v>275</v>
      </c>
      <c r="H37" s="26">
        <v>1</v>
      </c>
      <c r="J37" s="10" t="s">
        <v>63</v>
      </c>
      <c r="K37" s="26">
        <v>1</v>
      </c>
    </row>
    <row r="38" spans="1:11" x14ac:dyDescent="0.3">
      <c r="A38" s="10" t="s">
        <v>142</v>
      </c>
      <c r="B38" s="26">
        <v>2</v>
      </c>
      <c r="G38" s="10" t="s">
        <v>144</v>
      </c>
      <c r="H38" s="26">
        <v>1</v>
      </c>
      <c r="J38" s="10" t="s">
        <v>104</v>
      </c>
      <c r="K38" s="26">
        <v>1</v>
      </c>
    </row>
    <row r="39" spans="1:11" x14ac:dyDescent="0.3">
      <c r="A39" s="10" t="s">
        <v>240</v>
      </c>
      <c r="B39" s="26">
        <v>2</v>
      </c>
      <c r="G39" s="10" t="s">
        <v>115</v>
      </c>
      <c r="H39" s="26">
        <v>1</v>
      </c>
      <c r="J39" s="10" t="s">
        <v>106</v>
      </c>
      <c r="K39" s="26">
        <v>1</v>
      </c>
    </row>
    <row r="40" spans="1:11" x14ac:dyDescent="0.3">
      <c r="A40" s="10" t="s">
        <v>181</v>
      </c>
      <c r="B40" s="26">
        <v>2</v>
      </c>
      <c r="G40" s="10" t="s">
        <v>102</v>
      </c>
      <c r="H40" s="26">
        <v>1</v>
      </c>
      <c r="J40" s="10" t="s">
        <v>259</v>
      </c>
      <c r="K40" s="26">
        <v>1</v>
      </c>
    </row>
    <row r="41" spans="1:11" x14ac:dyDescent="0.3">
      <c r="A41" s="10" t="s">
        <v>260</v>
      </c>
      <c r="B41" s="26">
        <v>2</v>
      </c>
      <c r="G41" s="10" t="s">
        <v>24</v>
      </c>
      <c r="H41" s="26">
        <v>1</v>
      </c>
      <c r="J41" s="10" t="s">
        <v>174</v>
      </c>
      <c r="K41" s="26">
        <v>1</v>
      </c>
    </row>
    <row r="42" spans="1:11" x14ac:dyDescent="0.3">
      <c r="A42" s="10" t="s">
        <v>64</v>
      </c>
      <c r="B42" s="26">
        <v>2</v>
      </c>
      <c r="G42" s="10" t="s">
        <v>151</v>
      </c>
      <c r="H42" s="26">
        <v>1</v>
      </c>
      <c r="J42" s="10" t="s">
        <v>245</v>
      </c>
      <c r="K42" s="26">
        <v>1</v>
      </c>
    </row>
    <row r="43" spans="1:11" x14ac:dyDescent="0.3">
      <c r="A43" s="10" t="s">
        <v>219</v>
      </c>
      <c r="B43" s="26">
        <v>2</v>
      </c>
      <c r="G43" s="10" t="s">
        <v>51</v>
      </c>
      <c r="H43" s="26">
        <v>1</v>
      </c>
      <c r="J43" s="10" t="s">
        <v>29</v>
      </c>
      <c r="K43" s="26">
        <v>1</v>
      </c>
    </row>
    <row r="44" spans="1:11" x14ac:dyDescent="0.3">
      <c r="A44" s="10" t="s">
        <v>152</v>
      </c>
      <c r="B44" s="26">
        <v>2</v>
      </c>
      <c r="G44" s="10" t="s">
        <v>118</v>
      </c>
      <c r="H44" s="26">
        <v>1</v>
      </c>
      <c r="J44" s="10" t="s">
        <v>148</v>
      </c>
      <c r="K44" s="26">
        <v>198</v>
      </c>
    </row>
    <row r="45" spans="1:11" x14ac:dyDescent="0.3">
      <c r="A45" s="10" t="s">
        <v>226</v>
      </c>
      <c r="B45" s="26">
        <v>2</v>
      </c>
      <c r="G45" s="10" t="s">
        <v>113</v>
      </c>
      <c r="H45" s="26">
        <v>1</v>
      </c>
    </row>
    <row r="46" spans="1:11" x14ac:dyDescent="0.3">
      <c r="A46" s="10" t="s">
        <v>154</v>
      </c>
      <c r="B46" s="26">
        <v>2</v>
      </c>
      <c r="G46" s="10" t="s">
        <v>245</v>
      </c>
      <c r="H46" s="26">
        <v>1</v>
      </c>
    </row>
    <row r="47" spans="1:11" x14ac:dyDescent="0.3">
      <c r="A47" s="10" t="s">
        <v>234</v>
      </c>
      <c r="B47" s="26">
        <v>2</v>
      </c>
      <c r="G47" s="10" t="s">
        <v>161</v>
      </c>
      <c r="H47" s="26">
        <v>1</v>
      </c>
    </row>
    <row r="48" spans="1:11" x14ac:dyDescent="0.3">
      <c r="A48" s="10" t="s">
        <v>302</v>
      </c>
      <c r="B48" s="26">
        <v>2</v>
      </c>
      <c r="G48" s="10" t="s">
        <v>169</v>
      </c>
      <c r="H48" s="26">
        <v>1</v>
      </c>
    </row>
    <row r="49" spans="1:8" x14ac:dyDescent="0.3">
      <c r="A49" s="10" t="s">
        <v>244</v>
      </c>
      <c r="B49" s="26">
        <v>2</v>
      </c>
      <c r="G49" s="10" t="s">
        <v>259</v>
      </c>
      <c r="H49" s="26">
        <v>1</v>
      </c>
    </row>
    <row r="50" spans="1:8" x14ac:dyDescent="0.3">
      <c r="A50" s="10" t="s">
        <v>173</v>
      </c>
      <c r="B50" s="26">
        <v>2</v>
      </c>
      <c r="G50" s="10" t="s">
        <v>114</v>
      </c>
      <c r="H50" s="26">
        <v>1</v>
      </c>
    </row>
    <row r="51" spans="1:8" x14ac:dyDescent="0.3">
      <c r="A51" s="10" t="s">
        <v>175</v>
      </c>
      <c r="B51" s="26">
        <v>2</v>
      </c>
      <c r="G51" s="10" t="s">
        <v>262</v>
      </c>
      <c r="H51" s="26">
        <v>1</v>
      </c>
    </row>
    <row r="52" spans="1:8" x14ac:dyDescent="0.3">
      <c r="A52" s="10" t="s">
        <v>198</v>
      </c>
      <c r="B52" s="26">
        <v>2</v>
      </c>
      <c r="G52" s="10" t="s">
        <v>75</v>
      </c>
      <c r="H52" s="26">
        <v>1</v>
      </c>
    </row>
    <row r="53" spans="1:8" x14ac:dyDescent="0.3">
      <c r="A53" s="10" t="s">
        <v>263</v>
      </c>
      <c r="B53" s="26">
        <v>2</v>
      </c>
      <c r="G53" s="10" t="s">
        <v>279</v>
      </c>
      <c r="H53" s="26">
        <v>1</v>
      </c>
    </row>
    <row r="54" spans="1:8" x14ac:dyDescent="0.3">
      <c r="A54" s="10" t="s">
        <v>215</v>
      </c>
      <c r="B54" s="26">
        <v>2</v>
      </c>
      <c r="G54" s="10" t="s">
        <v>104</v>
      </c>
      <c r="H54" s="26">
        <v>1</v>
      </c>
    </row>
    <row r="55" spans="1:8" x14ac:dyDescent="0.3">
      <c r="A55" s="10" t="s">
        <v>217</v>
      </c>
      <c r="B55" s="26">
        <v>2</v>
      </c>
      <c r="G55" s="10" t="s">
        <v>165</v>
      </c>
      <c r="H55" s="26">
        <v>1</v>
      </c>
    </row>
    <row r="56" spans="1:8" x14ac:dyDescent="0.3">
      <c r="A56" s="10" t="s">
        <v>30</v>
      </c>
      <c r="B56" s="26">
        <v>2</v>
      </c>
      <c r="G56" s="10" t="s">
        <v>148</v>
      </c>
      <c r="H56" s="26">
        <v>191</v>
      </c>
    </row>
    <row r="57" spans="1:8" x14ac:dyDescent="0.3">
      <c r="A57" s="10" t="s">
        <v>229</v>
      </c>
      <c r="B57" s="26">
        <v>2</v>
      </c>
    </row>
    <row r="58" spans="1:8" x14ac:dyDescent="0.3">
      <c r="A58" s="10" t="s">
        <v>301</v>
      </c>
      <c r="B58" s="26">
        <v>1</v>
      </c>
    </row>
    <row r="59" spans="1:8" x14ac:dyDescent="0.3">
      <c r="A59" s="10" t="s">
        <v>271</v>
      </c>
      <c r="B59" s="26">
        <v>1</v>
      </c>
    </row>
    <row r="60" spans="1:8" x14ac:dyDescent="0.3">
      <c r="A60" s="10" t="s">
        <v>199</v>
      </c>
      <c r="B60" s="26">
        <v>1</v>
      </c>
    </row>
    <row r="61" spans="1:8" x14ac:dyDescent="0.3">
      <c r="A61" s="10" t="s">
        <v>206</v>
      </c>
      <c r="B61" s="26">
        <v>1</v>
      </c>
    </row>
    <row r="62" spans="1:8" x14ac:dyDescent="0.3">
      <c r="A62" s="10" t="s">
        <v>288</v>
      </c>
      <c r="B62" s="26">
        <v>1</v>
      </c>
    </row>
    <row r="63" spans="1:8" x14ac:dyDescent="0.3">
      <c r="A63" s="10" t="s">
        <v>207</v>
      </c>
      <c r="B63" s="26">
        <v>1</v>
      </c>
    </row>
    <row r="64" spans="1:8" x14ac:dyDescent="0.3">
      <c r="A64" s="10" t="s">
        <v>197</v>
      </c>
      <c r="B64" s="26">
        <v>1</v>
      </c>
    </row>
    <row r="65" spans="1:2" x14ac:dyDescent="0.3">
      <c r="A65" s="10" t="s">
        <v>213</v>
      </c>
      <c r="B65" s="26">
        <v>1</v>
      </c>
    </row>
    <row r="66" spans="1:2" x14ac:dyDescent="0.3">
      <c r="A66" s="10" t="s">
        <v>267</v>
      </c>
      <c r="B66" s="26">
        <v>1</v>
      </c>
    </row>
    <row r="67" spans="1:2" x14ac:dyDescent="0.3">
      <c r="A67" s="10" t="s">
        <v>138</v>
      </c>
      <c r="B67" s="26">
        <v>1</v>
      </c>
    </row>
    <row r="68" spans="1:2" x14ac:dyDescent="0.3">
      <c r="A68" s="10" t="s">
        <v>276</v>
      </c>
      <c r="B68" s="26">
        <v>1</v>
      </c>
    </row>
    <row r="69" spans="1:2" x14ac:dyDescent="0.3">
      <c r="A69" s="10" t="s">
        <v>124</v>
      </c>
      <c r="B69" s="26">
        <v>1</v>
      </c>
    </row>
    <row r="70" spans="1:2" x14ac:dyDescent="0.3">
      <c r="A70" s="10" t="s">
        <v>295</v>
      </c>
      <c r="B70" s="26">
        <v>1</v>
      </c>
    </row>
    <row r="71" spans="1:2" x14ac:dyDescent="0.3">
      <c r="A71" s="10" t="s">
        <v>67</v>
      </c>
      <c r="B71" s="26">
        <v>1</v>
      </c>
    </row>
    <row r="72" spans="1:2" x14ac:dyDescent="0.3">
      <c r="A72" s="10" t="s">
        <v>254</v>
      </c>
      <c r="B72" s="26">
        <v>1</v>
      </c>
    </row>
    <row r="73" spans="1:2" x14ac:dyDescent="0.3">
      <c r="A73" s="10" t="s">
        <v>186</v>
      </c>
      <c r="B73" s="26">
        <v>1</v>
      </c>
    </row>
    <row r="74" spans="1:2" x14ac:dyDescent="0.3">
      <c r="A74" s="10" t="s">
        <v>123</v>
      </c>
      <c r="B74" s="26">
        <v>1</v>
      </c>
    </row>
    <row r="75" spans="1:2" x14ac:dyDescent="0.3">
      <c r="A75" s="10" t="s">
        <v>221</v>
      </c>
      <c r="B75" s="26">
        <v>1</v>
      </c>
    </row>
    <row r="76" spans="1:2" x14ac:dyDescent="0.3">
      <c r="A76" s="10" t="s">
        <v>200</v>
      </c>
      <c r="B76" s="26">
        <v>1</v>
      </c>
    </row>
    <row r="77" spans="1:2" x14ac:dyDescent="0.3">
      <c r="A77" s="10" t="s">
        <v>222</v>
      </c>
      <c r="B77" s="26">
        <v>1</v>
      </c>
    </row>
    <row r="78" spans="1:2" x14ac:dyDescent="0.3">
      <c r="A78" s="10" t="s">
        <v>269</v>
      </c>
      <c r="B78" s="26">
        <v>1</v>
      </c>
    </row>
    <row r="79" spans="1:2" x14ac:dyDescent="0.3">
      <c r="A79" s="10" t="s">
        <v>223</v>
      </c>
      <c r="B79" s="26">
        <v>1</v>
      </c>
    </row>
    <row r="80" spans="1:2" x14ac:dyDescent="0.3">
      <c r="A80" s="10" t="s">
        <v>273</v>
      </c>
      <c r="B80" s="26">
        <v>1</v>
      </c>
    </row>
    <row r="81" spans="1:2" x14ac:dyDescent="0.3">
      <c r="A81" s="10" t="s">
        <v>71</v>
      </c>
      <c r="B81" s="26">
        <v>1</v>
      </c>
    </row>
    <row r="82" spans="1:2" x14ac:dyDescent="0.3">
      <c r="A82" s="10" t="s">
        <v>278</v>
      </c>
      <c r="B82" s="26">
        <v>1</v>
      </c>
    </row>
    <row r="83" spans="1:2" x14ac:dyDescent="0.3">
      <c r="A83" s="10" t="s">
        <v>133</v>
      </c>
      <c r="B83" s="26">
        <v>1</v>
      </c>
    </row>
    <row r="84" spans="1:2" x14ac:dyDescent="0.3">
      <c r="A84" s="10" t="s">
        <v>292</v>
      </c>
      <c r="B84" s="26">
        <v>1</v>
      </c>
    </row>
    <row r="85" spans="1:2" x14ac:dyDescent="0.3">
      <c r="A85" s="10" t="s">
        <v>224</v>
      </c>
      <c r="B85" s="26">
        <v>1</v>
      </c>
    </row>
    <row r="86" spans="1:2" x14ac:dyDescent="0.3">
      <c r="A86" s="10" t="s">
        <v>297</v>
      </c>
      <c r="B86" s="26">
        <v>1</v>
      </c>
    </row>
    <row r="87" spans="1:2" x14ac:dyDescent="0.3">
      <c r="A87" s="10" t="s">
        <v>228</v>
      </c>
      <c r="B87" s="26">
        <v>1</v>
      </c>
    </row>
    <row r="88" spans="1:2" x14ac:dyDescent="0.3">
      <c r="A88" s="10" t="s">
        <v>303</v>
      </c>
      <c r="B88" s="26">
        <v>1</v>
      </c>
    </row>
    <row r="89" spans="1:2" x14ac:dyDescent="0.3">
      <c r="A89" s="10" t="s">
        <v>121</v>
      </c>
      <c r="B89" s="26">
        <v>1</v>
      </c>
    </row>
    <row r="90" spans="1:2" x14ac:dyDescent="0.3">
      <c r="A90" s="10" t="s">
        <v>255</v>
      </c>
      <c r="B90" s="26">
        <v>1</v>
      </c>
    </row>
    <row r="91" spans="1:2" x14ac:dyDescent="0.3">
      <c r="A91" s="10" t="s">
        <v>70</v>
      </c>
      <c r="B91" s="26">
        <v>1</v>
      </c>
    </row>
    <row r="92" spans="1:2" x14ac:dyDescent="0.3">
      <c r="A92" s="10" t="s">
        <v>257</v>
      </c>
      <c r="B92" s="26">
        <v>1</v>
      </c>
    </row>
    <row r="93" spans="1:2" x14ac:dyDescent="0.3">
      <c r="A93" s="10" t="s">
        <v>232</v>
      </c>
      <c r="B93" s="26">
        <v>1</v>
      </c>
    </row>
    <row r="94" spans="1:2" x14ac:dyDescent="0.3">
      <c r="A94" s="10" t="s">
        <v>261</v>
      </c>
      <c r="B94" s="26">
        <v>1</v>
      </c>
    </row>
    <row r="95" spans="1:2" x14ac:dyDescent="0.3">
      <c r="A95" s="10" t="s">
        <v>231</v>
      </c>
      <c r="B95" s="26">
        <v>1</v>
      </c>
    </row>
    <row r="96" spans="1:2" x14ac:dyDescent="0.3">
      <c r="A96" s="10" t="s">
        <v>264</v>
      </c>
      <c r="B96" s="26">
        <v>1</v>
      </c>
    </row>
    <row r="97" spans="1:2" x14ac:dyDescent="0.3">
      <c r="A97" s="10" t="s">
        <v>233</v>
      </c>
      <c r="B97" s="26">
        <v>1</v>
      </c>
    </row>
    <row r="98" spans="1:2" x14ac:dyDescent="0.3">
      <c r="A98" s="10" t="s">
        <v>266</v>
      </c>
      <c r="B98" s="26">
        <v>1</v>
      </c>
    </row>
    <row r="99" spans="1:2" x14ac:dyDescent="0.3">
      <c r="A99" s="10" t="s">
        <v>179</v>
      </c>
      <c r="B99" s="26">
        <v>1</v>
      </c>
    </row>
    <row r="100" spans="1:2" x14ac:dyDescent="0.3">
      <c r="A100" s="10" t="s">
        <v>268</v>
      </c>
      <c r="B100" s="26">
        <v>1</v>
      </c>
    </row>
    <row r="101" spans="1:2" x14ac:dyDescent="0.3">
      <c r="A101" s="10" t="s">
        <v>237</v>
      </c>
      <c r="B101" s="26">
        <v>1</v>
      </c>
    </row>
    <row r="102" spans="1:2" x14ac:dyDescent="0.3">
      <c r="A102" s="10" t="s">
        <v>270</v>
      </c>
      <c r="B102" s="26">
        <v>1</v>
      </c>
    </row>
    <row r="103" spans="1:2" x14ac:dyDescent="0.3">
      <c r="A103" s="10" t="s">
        <v>239</v>
      </c>
      <c r="B103" s="26">
        <v>1</v>
      </c>
    </row>
    <row r="104" spans="1:2" x14ac:dyDescent="0.3">
      <c r="A104" s="10" t="s">
        <v>272</v>
      </c>
      <c r="B104" s="26">
        <v>1</v>
      </c>
    </row>
    <row r="105" spans="1:2" x14ac:dyDescent="0.3">
      <c r="A105" s="10" t="s">
        <v>189</v>
      </c>
      <c r="B105" s="26">
        <v>1</v>
      </c>
    </row>
    <row r="106" spans="1:2" x14ac:dyDescent="0.3">
      <c r="A106" s="10" t="s">
        <v>274</v>
      </c>
      <c r="B106" s="26">
        <v>1</v>
      </c>
    </row>
    <row r="107" spans="1:2" x14ac:dyDescent="0.3">
      <c r="A107" s="10" t="s">
        <v>241</v>
      </c>
      <c r="B107" s="26">
        <v>1</v>
      </c>
    </row>
    <row r="108" spans="1:2" x14ac:dyDescent="0.3">
      <c r="A108" s="10" t="s">
        <v>277</v>
      </c>
      <c r="B108" s="26">
        <v>1</v>
      </c>
    </row>
    <row r="109" spans="1:2" x14ac:dyDescent="0.3">
      <c r="A109" s="10" t="s">
        <v>243</v>
      </c>
      <c r="B109" s="26">
        <v>1</v>
      </c>
    </row>
    <row r="110" spans="1:2" x14ac:dyDescent="0.3">
      <c r="A110" s="10" t="s">
        <v>287</v>
      </c>
      <c r="B110" s="26">
        <v>1</v>
      </c>
    </row>
    <row r="111" spans="1:2" x14ac:dyDescent="0.3">
      <c r="A111" s="10" t="s">
        <v>193</v>
      </c>
      <c r="B111" s="26">
        <v>1</v>
      </c>
    </row>
    <row r="112" spans="1:2" x14ac:dyDescent="0.3">
      <c r="A112" s="10" t="s">
        <v>289</v>
      </c>
      <c r="B112" s="26">
        <v>1</v>
      </c>
    </row>
    <row r="113" spans="1:2" x14ac:dyDescent="0.3">
      <c r="A113" s="10" t="s">
        <v>246</v>
      </c>
      <c r="B113" s="26">
        <v>1</v>
      </c>
    </row>
    <row r="114" spans="1:2" x14ac:dyDescent="0.3">
      <c r="A114" s="10" t="s">
        <v>294</v>
      </c>
      <c r="B114" s="26">
        <v>1</v>
      </c>
    </row>
    <row r="115" spans="1:2" x14ac:dyDescent="0.3">
      <c r="A115" s="10" t="s">
        <v>247</v>
      </c>
      <c r="B115" s="26">
        <v>1</v>
      </c>
    </row>
    <row r="116" spans="1:2" x14ac:dyDescent="0.3">
      <c r="A116" s="10" t="s">
        <v>296</v>
      </c>
      <c r="B116" s="26">
        <v>1</v>
      </c>
    </row>
    <row r="117" spans="1:2" x14ac:dyDescent="0.3">
      <c r="A117" s="10" t="s">
        <v>195</v>
      </c>
      <c r="B117" s="26">
        <v>1</v>
      </c>
    </row>
    <row r="118" spans="1:2" x14ac:dyDescent="0.3">
      <c r="A118" s="10" t="s">
        <v>298</v>
      </c>
      <c r="B118" s="26">
        <v>1</v>
      </c>
    </row>
    <row r="119" spans="1:2" x14ac:dyDescent="0.3">
      <c r="A119" s="10" t="s">
        <v>250</v>
      </c>
      <c r="B119" s="26">
        <v>1</v>
      </c>
    </row>
    <row r="120" spans="1:2" x14ac:dyDescent="0.3">
      <c r="A120" s="10" t="s">
        <v>204</v>
      </c>
      <c r="B120" s="26">
        <v>1</v>
      </c>
    </row>
    <row r="121" spans="1:2" x14ac:dyDescent="0.3">
      <c r="A121" s="10" t="s">
        <v>251</v>
      </c>
      <c r="B121" s="26">
        <v>1</v>
      </c>
    </row>
    <row r="122" spans="1:2" x14ac:dyDescent="0.3">
      <c r="A122" s="10" t="s">
        <v>205</v>
      </c>
      <c r="B122" s="26">
        <v>1</v>
      </c>
    </row>
    <row r="123" spans="1:2" x14ac:dyDescent="0.3">
      <c r="A123" s="10" t="s">
        <v>253</v>
      </c>
      <c r="B123" s="26">
        <v>1</v>
      </c>
    </row>
    <row r="124" spans="1:2" x14ac:dyDescent="0.3">
      <c r="A124" s="10" t="s">
        <v>88</v>
      </c>
      <c r="B124" s="26"/>
    </row>
    <row r="125" spans="1:2" x14ac:dyDescent="0.3">
      <c r="A125" s="10" t="s">
        <v>148</v>
      </c>
      <c r="B125" s="26">
        <v>789</v>
      </c>
    </row>
  </sheetData>
  <sheetProtection sheet="1" objects="1" scenarios="1"/>
  <mergeCells count="3">
    <mergeCell ref="G3:H3"/>
    <mergeCell ref="D3:E3"/>
    <mergeCell ref="J3:K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99465-659B-4D5E-B6ED-774EE52A5771}">
  <dimension ref="A1:E9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RowHeight="14.4" x14ac:dyDescent="0.3"/>
  <cols>
    <col min="1" max="1" width="18.5546875" bestFit="1" customWidth="1"/>
    <col min="2" max="2" width="13.44140625" bestFit="1" customWidth="1"/>
    <col min="4" max="4" width="8.88671875" style="15"/>
    <col min="5" max="5" width="19.44140625" bestFit="1" customWidth="1"/>
  </cols>
  <sheetData>
    <row r="1" spans="1:5" x14ac:dyDescent="0.3">
      <c r="B1" t="s">
        <v>94</v>
      </c>
      <c r="C1" t="s">
        <v>95</v>
      </c>
      <c r="D1" s="15" t="s">
        <v>96</v>
      </c>
      <c r="E1" t="s">
        <v>208</v>
      </c>
    </row>
    <row r="2" spans="1:5" x14ac:dyDescent="0.3">
      <c r="A2" t="s">
        <v>125</v>
      </c>
      <c r="B2" s="13" t="str">
        <f t="shared" ref="B2:B42" si="0">C2&amp;":"&amp;D2</f>
        <v>15:32</v>
      </c>
      <c r="C2">
        <v>15</v>
      </c>
      <c r="D2" s="15">
        <v>32</v>
      </c>
    </row>
    <row r="3" spans="1:5" x14ac:dyDescent="0.3">
      <c r="A3" t="s">
        <v>37</v>
      </c>
      <c r="B3" s="13" t="str">
        <f t="shared" si="0"/>
        <v>16:59</v>
      </c>
      <c r="C3">
        <v>16</v>
      </c>
      <c r="D3" s="15">
        <v>59</v>
      </c>
    </row>
    <row r="4" spans="1:5" x14ac:dyDescent="0.3">
      <c r="A4" t="s">
        <v>18</v>
      </c>
      <c r="B4" s="13" t="str">
        <f t="shared" si="0"/>
        <v>17:02</v>
      </c>
      <c r="C4">
        <v>17</v>
      </c>
      <c r="D4" s="14" t="s">
        <v>112</v>
      </c>
    </row>
    <row r="5" spans="1:5" x14ac:dyDescent="0.3">
      <c r="A5" t="s">
        <v>52</v>
      </c>
      <c r="B5" s="13" t="str">
        <f t="shared" si="0"/>
        <v>17:09</v>
      </c>
      <c r="C5">
        <v>17</v>
      </c>
      <c r="D5" s="14" t="s">
        <v>145</v>
      </c>
      <c r="E5" s="18" t="s">
        <v>146</v>
      </c>
    </row>
    <row r="6" spans="1:5" x14ac:dyDescent="0.3">
      <c r="A6" t="s">
        <v>51</v>
      </c>
      <c r="B6" s="13" t="str">
        <f t="shared" si="0"/>
        <v>17:17</v>
      </c>
      <c r="C6">
        <v>17</v>
      </c>
      <c r="D6" s="15">
        <v>17</v>
      </c>
    </row>
    <row r="7" spans="1:5" x14ac:dyDescent="0.3">
      <c r="A7" t="s">
        <v>293</v>
      </c>
      <c r="B7" s="13" t="str">
        <f t="shared" si="0"/>
        <v>17:23</v>
      </c>
      <c r="C7">
        <v>17</v>
      </c>
      <c r="D7" s="15">
        <v>23</v>
      </c>
    </row>
    <row r="8" spans="1:5" x14ac:dyDescent="0.3">
      <c r="A8" t="s">
        <v>15</v>
      </c>
      <c r="B8" s="13" t="str">
        <f>C8&amp;":"&amp;D8</f>
        <v>17:32</v>
      </c>
      <c r="C8">
        <v>17</v>
      </c>
      <c r="D8" s="14">
        <v>32</v>
      </c>
      <c r="E8" s="18" t="s">
        <v>299</v>
      </c>
    </row>
    <row r="9" spans="1:5" x14ac:dyDescent="0.3">
      <c r="A9" t="s">
        <v>32</v>
      </c>
      <c r="B9" s="13" t="str">
        <f t="shared" si="0"/>
        <v>17:37</v>
      </c>
      <c r="C9">
        <v>17</v>
      </c>
      <c r="D9" s="15">
        <v>37</v>
      </c>
    </row>
    <row r="10" spans="1:5" x14ac:dyDescent="0.3">
      <c r="A10" t="s">
        <v>113</v>
      </c>
      <c r="B10" s="13" t="str">
        <f t="shared" si="0"/>
        <v>17:40</v>
      </c>
      <c r="C10">
        <v>17</v>
      </c>
      <c r="D10" s="15">
        <v>40</v>
      </c>
      <c r="E10" s="18" t="s">
        <v>146</v>
      </c>
    </row>
    <row r="11" spans="1:5" x14ac:dyDescent="0.3">
      <c r="A11" t="s">
        <v>63</v>
      </c>
      <c r="B11" s="13" t="str">
        <f t="shared" si="0"/>
        <v>17:41</v>
      </c>
      <c r="C11">
        <v>17</v>
      </c>
      <c r="D11" s="15">
        <v>41</v>
      </c>
    </row>
    <row r="12" spans="1:5" x14ac:dyDescent="0.3">
      <c r="A12" t="s">
        <v>65</v>
      </c>
      <c r="B12" s="13" t="str">
        <f t="shared" si="0"/>
        <v>17:43</v>
      </c>
      <c r="C12">
        <v>17</v>
      </c>
      <c r="D12" s="15">
        <v>43</v>
      </c>
      <c r="E12" s="18" t="s">
        <v>146</v>
      </c>
    </row>
    <row r="13" spans="1:5" x14ac:dyDescent="0.3">
      <c r="A13" t="s">
        <v>114</v>
      </c>
      <c r="B13" s="13" t="str">
        <f t="shared" si="0"/>
        <v>17:58</v>
      </c>
      <c r="C13">
        <v>17</v>
      </c>
      <c r="D13" s="15">
        <v>58</v>
      </c>
    </row>
    <row r="14" spans="1:5" x14ac:dyDescent="0.3">
      <c r="A14" t="s">
        <v>34</v>
      </c>
      <c r="B14" s="13" t="str">
        <f t="shared" si="0"/>
        <v>17:47</v>
      </c>
      <c r="C14">
        <v>17</v>
      </c>
      <c r="D14" s="15">
        <v>47</v>
      </c>
      <c r="E14" s="18" t="s">
        <v>146</v>
      </c>
    </row>
    <row r="15" spans="1:5" x14ac:dyDescent="0.3">
      <c r="A15" t="s">
        <v>161</v>
      </c>
      <c r="B15" s="13" t="str">
        <f t="shared" ref="B15:B17" si="1">C15&amp;":"&amp;D15</f>
        <v>18:31</v>
      </c>
      <c r="C15">
        <v>18</v>
      </c>
      <c r="D15" s="15">
        <v>31</v>
      </c>
    </row>
    <row r="16" spans="1:5" x14ac:dyDescent="0.3">
      <c r="A16" t="s">
        <v>196</v>
      </c>
      <c r="B16" s="13" t="str">
        <f t="shared" si="0"/>
        <v>18:44</v>
      </c>
      <c r="C16">
        <v>18</v>
      </c>
      <c r="D16" s="15">
        <v>44</v>
      </c>
    </row>
    <row r="17" spans="1:5" x14ac:dyDescent="0.3">
      <c r="A17" t="s">
        <v>235</v>
      </c>
      <c r="B17" s="13" t="str">
        <f t="shared" si="1"/>
        <v>18:48</v>
      </c>
      <c r="C17">
        <v>18</v>
      </c>
      <c r="D17" s="15">
        <v>48</v>
      </c>
    </row>
    <row r="18" spans="1:5" x14ac:dyDescent="0.3">
      <c r="A18" t="s">
        <v>68</v>
      </c>
      <c r="B18" s="13" t="str">
        <f t="shared" si="0"/>
        <v>19:03</v>
      </c>
      <c r="C18">
        <v>19</v>
      </c>
      <c r="D18" s="14" t="s">
        <v>97</v>
      </c>
    </row>
    <row r="19" spans="1:5" x14ac:dyDescent="0.3">
      <c r="A19" t="s">
        <v>105</v>
      </c>
      <c r="B19" s="13" t="str">
        <f t="shared" si="0"/>
        <v>19:08</v>
      </c>
      <c r="C19">
        <v>19</v>
      </c>
      <c r="D19" s="14" t="s">
        <v>98</v>
      </c>
    </row>
    <row r="20" spans="1:5" x14ac:dyDescent="0.3">
      <c r="A20" t="s">
        <v>82</v>
      </c>
      <c r="B20" s="13" t="str">
        <f t="shared" si="0"/>
        <v>19:20</v>
      </c>
      <c r="C20">
        <v>19</v>
      </c>
      <c r="D20" s="15">
        <v>20</v>
      </c>
    </row>
    <row r="21" spans="1:5" x14ac:dyDescent="0.3">
      <c r="A21" t="s">
        <v>168</v>
      </c>
      <c r="B21" s="13" t="str">
        <f t="shared" si="0"/>
        <v>19:28</v>
      </c>
      <c r="C21">
        <v>19</v>
      </c>
      <c r="D21" s="15">
        <v>28</v>
      </c>
    </row>
    <row r="22" spans="1:5" x14ac:dyDescent="0.3">
      <c r="A22" t="s">
        <v>238</v>
      </c>
      <c r="B22" s="13" t="str">
        <f t="shared" si="0"/>
        <v>19:38</v>
      </c>
      <c r="C22">
        <v>19</v>
      </c>
      <c r="D22" s="15">
        <v>38</v>
      </c>
    </row>
    <row r="23" spans="1:5" x14ac:dyDescent="0.3">
      <c r="A23" t="s">
        <v>19</v>
      </c>
      <c r="B23" s="13" t="str">
        <f t="shared" si="0"/>
        <v>19:45</v>
      </c>
      <c r="C23">
        <v>19</v>
      </c>
      <c r="D23" s="15">
        <v>45</v>
      </c>
    </row>
    <row r="24" spans="1:5" x14ac:dyDescent="0.3">
      <c r="A24" t="s">
        <v>20</v>
      </c>
      <c r="B24" s="13" t="str">
        <f t="shared" si="0"/>
        <v>19:47</v>
      </c>
      <c r="C24">
        <v>19</v>
      </c>
      <c r="D24" s="15">
        <v>47</v>
      </c>
    </row>
    <row r="25" spans="1:5" x14ac:dyDescent="0.3">
      <c r="A25" t="s">
        <v>38</v>
      </c>
      <c r="B25" s="13" t="str">
        <f t="shared" si="0"/>
        <v>19:48</v>
      </c>
      <c r="C25">
        <v>19</v>
      </c>
      <c r="D25" s="15">
        <v>48</v>
      </c>
      <c r="E25" s="18" t="s">
        <v>146</v>
      </c>
    </row>
    <row r="26" spans="1:5" x14ac:dyDescent="0.3">
      <c r="A26" t="s">
        <v>75</v>
      </c>
      <c r="B26" s="13" t="str">
        <f t="shared" si="0"/>
        <v>19:49</v>
      </c>
      <c r="C26">
        <v>19</v>
      </c>
      <c r="D26" s="15">
        <v>49</v>
      </c>
    </row>
    <row r="27" spans="1:5" x14ac:dyDescent="0.3">
      <c r="A27" t="s">
        <v>48</v>
      </c>
      <c r="B27" s="13" t="str">
        <f t="shared" si="0"/>
        <v>19:55</v>
      </c>
      <c r="C27">
        <v>19</v>
      </c>
      <c r="D27" s="15">
        <v>55</v>
      </c>
    </row>
    <row r="28" spans="1:5" x14ac:dyDescent="0.3">
      <c r="A28" t="s">
        <v>165</v>
      </c>
      <c r="B28" s="13" t="str">
        <f>C28&amp;":"&amp;D28</f>
        <v>19:58</v>
      </c>
      <c r="C28">
        <v>19</v>
      </c>
      <c r="D28" s="14">
        <v>58</v>
      </c>
    </row>
    <row r="29" spans="1:5" x14ac:dyDescent="0.3">
      <c r="A29" t="s">
        <v>28</v>
      </c>
      <c r="B29" s="13" t="str">
        <f t="shared" si="0"/>
        <v>20:07</v>
      </c>
      <c r="C29">
        <v>20</v>
      </c>
      <c r="D29" s="14" t="s">
        <v>99</v>
      </c>
    </row>
    <row r="30" spans="1:5" x14ac:dyDescent="0.3">
      <c r="A30" t="s">
        <v>151</v>
      </c>
      <c r="B30" s="13" t="str">
        <f t="shared" si="0"/>
        <v>20:09</v>
      </c>
      <c r="C30">
        <v>20</v>
      </c>
      <c r="D30" s="14" t="s">
        <v>145</v>
      </c>
    </row>
    <row r="31" spans="1:5" x14ac:dyDescent="0.3">
      <c r="A31" t="s">
        <v>262</v>
      </c>
      <c r="B31" s="13" t="str">
        <f t="shared" si="0"/>
        <v>20:11</v>
      </c>
      <c r="C31">
        <v>20</v>
      </c>
      <c r="D31" s="14">
        <v>11</v>
      </c>
    </row>
    <row r="32" spans="1:5" x14ac:dyDescent="0.3">
      <c r="A32" t="s">
        <v>102</v>
      </c>
      <c r="B32" s="13" t="str">
        <f t="shared" si="0"/>
        <v>20:25</v>
      </c>
      <c r="C32">
        <v>20</v>
      </c>
      <c r="D32" s="15">
        <v>25</v>
      </c>
    </row>
    <row r="33" spans="1:4" x14ac:dyDescent="0.3">
      <c r="A33" t="s">
        <v>44</v>
      </c>
      <c r="B33" s="13" t="str">
        <f t="shared" si="0"/>
        <v>20:28</v>
      </c>
      <c r="C33">
        <v>20</v>
      </c>
      <c r="D33" s="15">
        <v>28</v>
      </c>
    </row>
    <row r="34" spans="1:4" x14ac:dyDescent="0.3">
      <c r="A34" t="s">
        <v>118</v>
      </c>
      <c r="B34" s="13" t="str">
        <f t="shared" si="0"/>
        <v>20:31</v>
      </c>
      <c r="C34">
        <v>20</v>
      </c>
      <c r="D34" s="15">
        <v>31</v>
      </c>
    </row>
    <row r="35" spans="1:4" x14ac:dyDescent="0.3">
      <c r="A35" t="s">
        <v>106</v>
      </c>
      <c r="B35" s="13" t="str">
        <f t="shared" si="0"/>
        <v>20:33</v>
      </c>
      <c r="C35">
        <v>20</v>
      </c>
      <c r="D35" s="15">
        <v>33</v>
      </c>
    </row>
    <row r="36" spans="1:4" x14ac:dyDescent="0.3">
      <c r="A36" t="s">
        <v>150</v>
      </c>
      <c r="B36" s="13" t="str">
        <f t="shared" si="0"/>
        <v>20:33</v>
      </c>
      <c r="C36">
        <v>20</v>
      </c>
      <c r="D36" s="15">
        <v>33</v>
      </c>
    </row>
    <row r="37" spans="1:4" x14ac:dyDescent="0.3">
      <c r="A37" t="s">
        <v>275</v>
      </c>
      <c r="B37" s="13" t="str">
        <f t="shared" si="0"/>
        <v>20:33</v>
      </c>
      <c r="C37">
        <v>20</v>
      </c>
      <c r="D37" s="15">
        <v>33</v>
      </c>
    </row>
    <row r="38" spans="1:4" x14ac:dyDescent="0.3">
      <c r="A38" t="s">
        <v>21</v>
      </c>
      <c r="B38" s="13" t="str">
        <f t="shared" si="0"/>
        <v>20:53</v>
      </c>
      <c r="C38">
        <v>20</v>
      </c>
      <c r="D38" s="15">
        <v>53</v>
      </c>
    </row>
    <row r="39" spans="1:4" x14ac:dyDescent="0.3">
      <c r="A39" t="s">
        <v>24</v>
      </c>
      <c r="B39" s="13" t="str">
        <f t="shared" si="0"/>
        <v>21:12</v>
      </c>
      <c r="C39">
        <v>21</v>
      </c>
      <c r="D39" s="15">
        <v>12</v>
      </c>
    </row>
    <row r="40" spans="1:4" x14ac:dyDescent="0.3">
      <c r="A40" t="s">
        <v>29</v>
      </c>
      <c r="B40" s="13" t="str">
        <f t="shared" si="0"/>
        <v>21:16</v>
      </c>
      <c r="C40">
        <v>21</v>
      </c>
      <c r="D40" s="15">
        <v>16</v>
      </c>
    </row>
    <row r="41" spans="1:4" x14ac:dyDescent="0.3">
      <c r="A41" t="s">
        <v>245</v>
      </c>
      <c r="B41" s="13" t="str">
        <f t="shared" si="0"/>
        <v>21:24</v>
      </c>
      <c r="C41">
        <v>21</v>
      </c>
      <c r="D41" s="15">
        <v>24</v>
      </c>
    </row>
    <row r="42" spans="1:4" x14ac:dyDescent="0.3">
      <c r="A42" t="s">
        <v>258</v>
      </c>
      <c r="B42" s="13" t="str">
        <f t="shared" si="0"/>
        <v>21:27</v>
      </c>
      <c r="C42">
        <v>21</v>
      </c>
      <c r="D42" s="15">
        <v>27</v>
      </c>
    </row>
    <row r="43" spans="1:4" x14ac:dyDescent="0.3">
      <c r="A43" t="s">
        <v>176</v>
      </c>
      <c r="B43" s="13" t="str">
        <f t="shared" ref="B43:B82" si="2">C43&amp;":"&amp;D43</f>
        <v>21:28</v>
      </c>
      <c r="C43">
        <v>21</v>
      </c>
      <c r="D43" s="15">
        <v>28</v>
      </c>
    </row>
    <row r="44" spans="1:4" x14ac:dyDescent="0.3">
      <c r="A44" t="s">
        <v>22</v>
      </c>
      <c r="B44" s="13" t="str">
        <f t="shared" si="2"/>
        <v>21:46</v>
      </c>
      <c r="C44">
        <v>21</v>
      </c>
      <c r="D44" s="15">
        <v>46</v>
      </c>
    </row>
    <row r="45" spans="1:4" x14ac:dyDescent="0.3">
      <c r="A45" t="s">
        <v>104</v>
      </c>
      <c r="B45" s="13" t="str">
        <f t="shared" si="2"/>
        <v>21:58</v>
      </c>
      <c r="C45">
        <v>21</v>
      </c>
      <c r="D45" s="15">
        <v>58</v>
      </c>
    </row>
    <row r="46" spans="1:4" x14ac:dyDescent="0.3">
      <c r="A46" t="s">
        <v>259</v>
      </c>
      <c r="B46" s="13" t="str">
        <f t="shared" si="2"/>
        <v>22:03</v>
      </c>
      <c r="C46">
        <v>22</v>
      </c>
      <c r="D46" s="14" t="s">
        <v>97</v>
      </c>
    </row>
    <row r="47" spans="1:4" x14ac:dyDescent="0.3">
      <c r="A47" t="s">
        <v>39</v>
      </c>
      <c r="B47" s="13" t="str">
        <f t="shared" si="2"/>
        <v>22:29</v>
      </c>
      <c r="C47">
        <v>22</v>
      </c>
      <c r="D47" s="15">
        <v>29</v>
      </c>
    </row>
    <row r="48" spans="1:4" x14ac:dyDescent="0.3">
      <c r="A48" t="s">
        <v>25</v>
      </c>
      <c r="B48" s="13" t="str">
        <f t="shared" si="2"/>
        <v>22:30</v>
      </c>
      <c r="C48">
        <v>22</v>
      </c>
      <c r="D48" s="15">
        <v>30</v>
      </c>
    </row>
    <row r="49" spans="1:5" x14ac:dyDescent="0.3">
      <c r="A49" t="s">
        <v>160</v>
      </c>
      <c r="B49" s="13" t="str">
        <f t="shared" si="2"/>
        <v>22:31</v>
      </c>
      <c r="C49">
        <v>22</v>
      </c>
      <c r="D49" s="15">
        <v>31</v>
      </c>
    </row>
    <row r="50" spans="1:5" x14ac:dyDescent="0.3">
      <c r="A50" t="s">
        <v>214</v>
      </c>
      <c r="B50" s="13" t="str">
        <f>C50&amp;":"&amp;D50</f>
        <v>22:48</v>
      </c>
      <c r="C50">
        <v>22</v>
      </c>
      <c r="D50" s="14">
        <v>48</v>
      </c>
    </row>
    <row r="51" spans="1:5" x14ac:dyDescent="0.3">
      <c r="A51" t="s">
        <v>218</v>
      </c>
      <c r="B51" s="13" t="str">
        <f>C51&amp;":"&amp;D51</f>
        <v>22:51</v>
      </c>
      <c r="C51">
        <v>22</v>
      </c>
      <c r="D51" s="14">
        <v>51</v>
      </c>
    </row>
    <row r="52" spans="1:5" x14ac:dyDescent="0.3">
      <c r="A52" t="s">
        <v>27</v>
      </c>
      <c r="B52" s="13" t="str">
        <f t="shared" si="2"/>
        <v>22:54</v>
      </c>
      <c r="C52">
        <v>22</v>
      </c>
      <c r="D52" s="15">
        <v>54</v>
      </c>
    </row>
    <row r="53" spans="1:5" x14ac:dyDescent="0.3">
      <c r="A53" t="s">
        <v>115</v>
      </c>
      <c r="B53" s="13" t="str">
        <f t="shared" si="2"/>
        <v>23:07</v>
      </c>
      <c r="C53">
        <v>23</v>
      </c>
      <c r="D53" s="14" t="s">
        <v>99</v>
      </c>
    </row>
    <row r="54" spans="1:5" x14ac:dyDescent="0.3">
      <c r="A54" t="s">
        <v>143</v>
      </c>
      <c r="B54" s="13" t="str">
        <f t="shared" si="2"/>
        <v>23:09</v>
      </c>
      <c r="C54">
        <v>23</v>
      </c>
      <c r="D54" s="14" t="s">
        <v>145</v>
      </c>
    </row>
    <row r="55" spans="1:5" x14ac:dyDescent="0.3">
      <c r="A55" t="s">
        <v>169</v>
      </c>
      <c r="B55" s="13" t="str">
        <f t="shared" si="2"/>
        <v>23:11</v>
      </c>
      <c r="C55">
        <v>23</v>
      </c>
      <c r="D55" s="15">
        <v>11</v>
      </c>
    </row>
    <row r="56" spans="1:5" x14ac:dyDescent="0.3">
      <c r="A56" t="s">
        <v>188</v>
      </c>
      <c r="B56" s="13" t="str">
        <f t="shared" si="2"/>
        <v>23:18</v>
      </c>
      <c r="C56">
        <v>23</v>
      </c>
      <c r="D56" s="15">
        <v>18</v>
      </c>
    </row>
    <row r="57" spans="1:5" x14ac:dyDescent="0.3">
      <c r="A57" t="s">
        <v>47</v>
      </c>
      <c r="B57" s="13" t="str">
        <f t="shared" si="2"/>
        <v>23:23</v>
      </c>
      <c r="C57">
        <v>23</v>
      </c>
      <c r="D57" s="15">
        <v>23</v>
      </c>
    </row>
    <row r="58" spans="1:5" x14ac:dyDescent="0.3">
      <c r="A58" t="s">
        <v>103</v>
      </c>
      <c r="B58" s="13" t="str">
        <f t="shared" si="2"/>
        <v>23:38</v>
      </c>
      <c r="C58">
        <v>23</v>
      </c>
      <c r="D58" s="15">
        <v>38</v>
      </c>
    </row>
    <row r="59" spans="1:5" x14ac:dyDescent="0.3">
      <c r="A59" t="s">
        <v>279</v>
      </c>
      <c r="B59" s="13" t="str">
        <f t="shared" si="2"/>
        <v>23:41</v>
      </c>
      <c r="C59">
        <v>23</v>
      </c>
      <c r="D59" s="15">
        <v>41</v>
      </c>
    </row>
    <row r="60" spans="1:5" x14ac:dyDescent="0.3">
      <c r="A60" t="s">
        <v>66</v>
      </c>
      <c r="B60" s="13" t="str">
        <f t="shared" si="2"/>
        <v>23:42</v>
      </c>
      <c r="C60">
        <v>23</v>
      </c>
      <c r="D60" s="15">
        <v>42</v>
      </c>
    </row>
    <row r="61" spans="1:5" x14ac:dyDescent="0.3">
      <c r="A61" t="s">
        <v>107</v>
      </c>
      <c r="B61" s="13" t="str">
        <f t="shared" si="2"/>
        <v>23:43</v>
      </c>
      <c r="C61">
        <v>23</v>
      </c>
      <c r="D61" s="15">
        <v>43</v>
      </c>
    </row>
    <row r="62" spans="1:5" x14ac:dyDescent="0.3">
      <c r="A62" t="s">
        <v>74</v>
      </c>
      <c r="B62" s="13" t="str">
        <f t="shared" si="2"/>
        <v>24:13</v>
      </c>
      <c r="C62">
        <v>24</v>
      </c>
      <c r="D62" s="15">
        <v>13</v>
      </c>
    </row>
    <row r="63" spans="1:5" x14ac:dyDescent="0.3">
      <c r="A63" t="s">
        <v>40</v>
      </c>
      <c r="B63" s="13" t="str">
        <f t="shared" si="2"/>
        <v>24:06</v>
      </c>
      <c r="C63">
        <v>24</v>
      </c>
      <c r="D63" s="14" t="s">
        <v>227</v>
      </c>
      <c r="E63" s="18" t="s">
        <v>146</v>
      </c>
    </row>
    <row r="64" spans="1:5" x14ac:dyDescent="0.3">
      <c r="A64" t="s">
        <v>167</v>
      </c>
      <c r="B64" s="13" t="str">
        <f t="shared" si="2"/>
        <v>24:28</v>
      </c>
      <c r="C64">
        <v>24</v>
      </c>
      <c r="D64" s="14">
        <v>28</v>
      </c>
      <c r="E64" s="18" t="s">
        <v>146</v>
      </c>
    </row>
    <row r="65" spans="1:5" x14ac:dyDescent="0.3">
      <c r="A65" t="s">
        <v>110</v>
      </c>
      <c r="B65" s="13" t="str">
        <f t="shared" si="2"/>
        <v>24:57</v>
      </c>
      <c r="C65">
        <v>24</v>
      </c>
      <c r="D65" s="15">
        <v>57</v>
      </c>
    </row>
    <row r="66" spans="1:5" x14ac:dyDescent="0.3">
      <c r="A66" t="s">
        <v>131</v>
      </c>
      <c r="B66" s="13" t="str">
        <f t="shared" si="2"/>
        <v>25:07</v>
      </c>
      <c r="C66">
        <v>25</v>
      </c>
      <c r="D66" s="14" t="s">
        <v>99</v>
      </c>
    </row>
    <row r="67" spans="1:5" x14ac:dyDescent="0.3">
      <c r="A67" t="s">
        <v>23</v>
      </c>
      <c r="B67" s="13" t="str">
        <f t="shared" si="2"/>
        <v>25:17</v>
      </c>
      <c r="C67">
        <v>25</v>
      </c>
      <c r="D67" s="15">
        <v>17</v>
      </c>
      <c r="E67" s="18" t="s">
        <v>299</v>
      </c>
    </row>
    <row r="68" spans="1:5" x14ac:dyDescent="0.3">
      <c r="A68" t="s">
        <v>109</v>
      </c>
      <c r="B68" s="13" t="str">
        <f t="shared" si="2"/>
        <v>25:39</v>
      </c>
      <c r="C68">
        <v>25</v>
      </c>
      <c r="D68" s="15">
        <v>39</v>
      </c>
    </row>
    <row r="69" spans="1:5" x14ac:dyDescent="0.3">
      <c r="A69" t="s">
        <v>252</v>
      </c>
      <c r="B69" s="13" t="str">
        <f t="shared" si="2"/>
        <v>25:41</v>
      </c>
      <c r="C69">
        <v>25</v>
      </c>
      <c r="D69" s="15">
        <v>41</v>
      </c>
    </row>
    <row r="70" spans="1:5" x14ac:dyDescent="0.3">
      <c r="A70" t="s">
        <v>35</v>
      </c>
      <c r="B70" s="13" t="str">
        <f t="shared" si="2"/>
        <v>26:00</v>
      </c>
      <c r="C70">
        <v>26</v>
      </c>
      <c r="D70" s="14" t="s">
        <v>101</v>
      </c>
    </row>
    <row r="71" spans="1:5" x14ac:dyDescent="0.3">
      <c r="A71" t="s">
        <v>108</v>
      </c>
      <c r="B71" s="13" t="str">
        <f t="shared" si="2"/>
        <v>26:04</v>
      </c>
      <c r="C71">
        <v>26</v>
      </c>
      <c r="D71" s="14" t="s">
        <v>111</v>
      </c>
    </row>
    <row r="72" spans="1:5" x14ac:dyDescent="0.3">
      <c r="A72" t="s">
        <v>26</v>
      </c>
      <c r="B72" s="13" t="str">
        <f t="shared" si="2"/>
        <v>26:19</v>
      </c>
      <c r="C72">
        <v>26</v>
      </c>
      <c r="D72" s="15">
        <v>19</v>
      </c>
    </row>
    <row r="73" spans="1:5" x14ac:dyDescent="0.3">
      <c r="A73" t="s">
        <v>156</v>
      </c>
      <c r="B73" s="13" t="str">
        <f t="shared" si="2"/>
        <v>26:29</v>
      </c>
      <c r="C73">
        <v>26</v>
      </c>
      <c r="D73" s="15">
        <v>29</v>
      </c>
    </row>
    <row r="74" spans="1:5" x14ac:dyDescent="0.3">
      <c r="A74" t="s">
        <v>49</v>
      </c>
      <c r="B74" s="13" t="str">
        <f t="shared" si="2"/>
        <v>26:34</v>
      </c>
      <c r="C74">
        <v>26</v>
      </c>
      <c r="D74" s="15">
        <v>34</v>
      </c>
    </row>
    <row r="75" spans="1:5" x14ac:dyDescent="0.3">
      <c r="A75" t="s">
        <v>42</v>
      </c>
      <c r="B75" s="13" t="str">
        <f t="shared" si="2"/>
        <v>26:42</v>
      </c>
      <c r="C75">
        <v>26</v>
      </c>
      <c r="D75" s="15">
        <v>42</v>
      </c>
    </row>
    <row r="76" spans="1:5" x14ac:dyDescent="0.3">
      <c r="A76" t="s">
        <v>130</v>
      </c>
      <c r="B76" s="13" t="str">
        <f t="shared" si="2"/>
        <v>27:30</v>
      </c>
      <c r="C76">
        <v>27</v>
      </c>
      <c r="D76" s="15">
        <v>30</v>
      </c>
    </row>
    <row r="77" spans="1:5" x14ac:dyDescent="0.3">
      <c r="A77" t="s">
        <v>242</v>
      </c>
      <c r="B77" s="13" t="str">
        <f t="shared" si="2"/>
        <v>27:51</v>
      </c>
      <c r="C77">
        <v>27</v>
      </c>
      <c r="D77" s="15">
        <v>51</v>
      </c>
    </row>
    <row r="78" spans="1:5" x14ac:dyDescent="0.3">
      <c r="A78" t="s">
        <v>144</v>
      </c>
      <c r="B78" s="13" t="str">
        <f t="shared" si="2"/>
        <v>28:30</v>
      </c>
      <c r="C78">
        <v>28</v>
      </c>
      <c r="D78" s="15">
        <v>30</v>
      </c>
    </row>
    <row r="79" spans="1:5" x14ac:dyDescent="0.3">
      <c r="A79" t="s">
        <v>43</v>
      </c>
      <c r="B79" s="13" t="str">
        <f t="shared" si="2"/>
        <v>28:56</v>
      </c>
      <c r="C79">
        <v>28</v>
      </c>
      <c r="D79" s="15">
        <v>56</v>
      </c>
    </row>
    <row r="80" spans="1:5" x14ac:dyDescent="0.3">
      <c r="A80" t="s">
        <v>50</v>
      </c>
      <c r="B80" s="13" t="str">
        <f t="shared" si="2"/>
        <v>29:28</v>
      </c>
      <c r="C80">
        <v>29</v>
      </c>
      <c r="D80" s="15">
        <v>28</v>
      </c>
    </row>
    <row r="81" spans="1:5" x14ac:dyDescent="0.3">
      <c r="A81" t="s">
        <v>174</v>
      </c>
      <c r="B81" s="13" t="str">
        <f t="shared" si="2"/>
        <v>30:01</v>
      </c>
      <c r="C81">
        <v>30</v>
      </c>
      <c r="D81" s="14" t="s">
        <v>192</v>
      </c>
      <c r="E81" s="18" t="s">
        <v>191</v>
      </c>
    </row>
    <row r="82" spans="1:5" x14ac:dyDescent="0.3">
      <c r="A82" t="s">
        <v>300</v>
      </c>
      <c r="B82" s="13" t="str">
        <f t="shared" si="2"/>
        <v>32:24</v>
      </c>
      <c r="C82">
        <v>32</v>
      </c>
      <c r="D82" s="14">
        <v>24</v>
      </c>
    </row>
    <row r="83" spans="1:5" x14ac:dyDescent="0.3">
      <c r="A83" t="s">
        <v>230</v>
      </c>
      <c r="B83" s="13" t="str">
        <f t="shared" ref="B83" si="3">C83&amp;":"&amp;D83</f>
        <v>29:49</v>
      </c>
      <c r="C83">
        <v>29</v>
      </c>
      <c r="D83" s="14">
        <v>49</v>
      </c>
    </row>
    <row r="84" spans="1:5" x14ac:dyDescent="0.3">
      <c r="A84" t="s">
        <v>45</v>
      </c>
      <c r="B84" s="13" t="s">
        <v>149</v>
      </c>
    </row>
    <row r="85" spans="1:5" x14ac:dyDescent="0.3">
      <c r="A85" t="s">
        <v>100</v>
      </c>
      <c r="B85" s="13" t="s">
        <v>149</v>
      </c>
    </row>
    <row r="86" spans="1:5" x14ac:dyDescent="0.3">
      <c r="A86" t="s">
        <v>41</v>
      </c>
      <c r="B86" s="13" t="s">
        <v>149</v>
      </c>
    </row>
    <row r="87" spans="1:5" x14ac:dyDescent="0.3">
      <c r="A87" t="s">
        <v>116</v>
      </c>
      <c r="B87" s="13" t="s">
        <v>149</v>
      </c>
    </row>
    <row r="88" spans="1:5" x14ac:dyDescent="0.3">
      <c r="A88" t="s">
        <v>117</v>
      </c>
      <c r="B88" s="13" t="s">
        <v>149</v>
      </c>
    </row>
    <row r="89" spans="1:5" x14ac:dyDescent="0.3">
      <c r="A89" t="s">
        <v>120</v>
      </c>
      <c r="B89" s="13" t="s">
        <v>149</v>
      </c>
      <c r="D89" s="14"/>
    </row>
    <row r="90" spans="1:5" x14ac:dyDescent="0.3">
      <c r="A90" t="s">
        <v>127</v>
      </c>
      <c r="B90" s="13" t="s">
        <v>149</v>
      </c>
    </row>
    <row r="91" spans="1:5" x14ac:dyDescent="0.3">
      <c r="A91" t="s">
        <v>140</v>
      </c>
      <c r="B91" s="13" t="s">
        <v>149</v>
      </c>
    </row>
  </sheetData>
  <sheetProtection sheet="1" objects="1" scenarios="1"/>
  <autoFilter ref="A1:D80" xr:uid="{9A899465-659B-4D5E-B6ED-774EE52A5771}"/>
  <sortState xmlns:xlrd2="http://schemas.microsoft.com/office/spreadsheetml/2017/richdata2" ref="A2:E91">
    <sortCondition ref="B2:B91"/>
  </sortState>
  <pageMargins left="0.7" right="0.7" top="0.75" bottom="0.75" header="0.3" footer="0.3"/>
  <pageSetup paperSize="9" orientation="portrait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Example</vt:lpstr>
      <vt:lpstr>Parkrun Championship</vt:lpstr>
      <vt:lpstr>Club Handicap</vt:lpstr>
      <vt:lpstr>Combined</vt:lpstr>
      <vt:lpstr>Club Stats</vt:lpstr>
      <vt:lpstr>Parkrun PBs</vt:lpstr>
    </vt:vector>
  </TitlesOfParts>
  <Company>Nottingham University Hospitals NHS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Aiston Andrew (Respiratory Medicine)</dc:creator>
  <cp:lastModifiedBy>AISTON, Andy (NOTTINGHAM UNIVERSITY HOSPITALS NHS TRUS</cp:lastModifiedBy>
  <dcterms:created xsi:type="dcterms:W3CDTF">2024-04-01T16:34:06Z</dcterms:created>
  <dcterms:modified xsi:type="dcterms:W3CDTF">2024-12-29T12:40:29Z</dcterms:modified>
</cp:coreProperties>
</file>